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Копьева НВ\Аттестация\Успеваемость\"/>
    </mc:Choice>
  </mc:AlternateContent>
  <bookViews>
    <workbookView xWindow="0" yWindow="0" windowWidth="28800" windowHeight="12330" tabRatio="901"/>
  </bookViews>
  <sheets>
    <sheet name="Отчет n класс" sheetId="30" r:id="rId1"/>
    <sheet name="Отчет n класс (2)" sheetId="64" r:id="rId2"/>
    <sheet name="Отчет n класс (3)" sheetId="65" r:id="rId3"/>
    <sheet name="Отчет n класс (4)" sheetId="66" r:id="rId4"/>
    <sheet name="Отчет n класс (5)" sheetId="67" r:id="rId5"/>
    <sheet name="Отчет n класс (6)" sheetId="68" r:id="rId6"/>
  </sheets>
  <definedNames>
    <definedName name="_xlnm.Print_Area" localSheetId="0">'Отчет n класс'!$A$1:$Q$36</definedName>
    <definedName name="_xlnm.Print_Area" localSheetId="1">'Отчет n класс (2)'!$A$1:$Q$36</definedName>
    <definedName name="_xlnm.Print_Area" localSheetId="2">'Отчет n класс (3)'!$A$1:$Q$36</definedName>
    <definedName name="_xlnm.Print_Area" localSheetId="3">'Отчет n класс (4)'!$A$1:$Q$32</definedName>
    <definedName name="_xlnm.Print_Area" localSheetId="4">'Отчет n класс (5)'!$A$1:$Q$32</definedName>
    <definedName name="_xlnm.Print_Area" localSheetId="5">'Отчет n класс (6)'!$A$1:$Q$36</definedName>
  </definedNames>
  <calcPr calcId="162913"/>
</workbook>
</file>

<file path=xl/calcChain.xml><?xml version="1.0" encoding="utf-8"?>
<calcChain xmlns="http://schemas.openxmlformats.org/spreadsheetml/2006/main">
  <c r="O15" i="68" l="1"/>
  <c r="N15" i="68"/>
  <c r="M15" i="68"/>
  <c r="O14" i="68"/>
  <c r="N14" i="68"/>
  <c r="M14" i="68"/>
  <c r="O13" i="68"/>
  <c r="N13" i="68"/>
  <c r="M13" i="68"/>
  <c r="O12" i="68"/>
  <c r="N12" i="68"/>
  <c r="M12" i="68"/>
  <c r="O11" i="68"/>
  <c r="N11" i="68"/>
  <c r="M11" i="68"/>
  <c r="O10" i="68"/>
  <c r="N10" i="68"/>
  <c r="M10" i="68"/>
  <c r="O9" i="68"/>
  <c r="N9" i="68"/>
  <c r="M9" i="68"/>
  <c r="O8" i="68"/>
  <c r="N8" i="68"/>
  <c r="M8" i="68"/>
  <c r="O7" i="68"/>
  <c r="N7" i="68"/>
  <c r="M7" i="68"/>
  <c r="O6" i="68"/>
  <c r="N6" i="68"/>
  <c r="M6" i="68"/>
  <c r="O11" i="67"/>
  <c r="N11" i="67"/>
  <c r="M11" i="67"/>
  <c r="O10" i="67"/>
  <c r="N10" i="67"/>
  <c r="M10" i="67"/>
  <c r="O9" i="67"/>
  <c r="N9" i="67"/>
  <c r="M9" i="67"/>
  <c r="O8" i="67"/>
  <c r="N8" i="67"/>
  <c r="M8" i="67"/>
  <c r="O7" i="67"/>
  <c r="N7" i="67"/>
  <c r="M7" i="67"/>
  <c r="O6" i="67"/>
  <c r="N6" i="67"/>
  <c r="M6" i="67"/>
  <c r="O11" i="66"/>
  <c r="N11" i="66"/>
  <c r="M11" i="66"/>
  <c r="O10" i="66"/>
  <c r="N10" i="66"/>
  <c r="M10" i="66"/>
  <c r="O9" i="66"/>
  <c r="N9" i="66"/>
  <c r="M9" i="66"/>
  <c r="O8" i="66"/>
  <c r="N8" i="66"/>
  <c r="M8" i="66"/>
  <c r="O7" i="66"/>
  <c r="N7" i="66"/>
  <c r="M7" i="66"/>
  <c r="O6" i="66"/>
  <c r="N6" i="66"/>
  <c r="M6" i="66"/>
  <c r="O15" i="65"/>
  <c r="N15" i="65"/>
  <c r="M15" i="65"/>
  <c r="O14" i="65"/>
  <c r="N14" i="65"/>
  <c r="M14" i="65"/>
  <c r="O13" i="65"/>
  <c r="N13" i="65"/>
  <c r="M13" i="65"/>
  <c r="O12" i="65"/>
  <c r="N12" i="65"/>
  <c r="M12" i="65"/>
  <c r="O11" i="65"/>
  <c r="N11" i="65"/>
  <c r="M11" i="65"/>
  <c r="O10" i="65"/>
  <c r="N10" i="65"/>
  <c r="M10" i="65"/>
  <c r="O9" i="65"/>
  <c r="N9" i="65"/>
  <c r="M9" i="65"/>
  <c r="O8" i="65"/>
  <c r="N8" i="65"/>
  <c r="M8" i="65"/>
  <c r="O7" i="65"/>
  <c r="N7" i="65"/>
  <c r="M7" i="65"/>
  <c r="O6" i="65"/>
  <c r="N6" i="65"/>
  <c r="M6" i="65"/>
  <c r="O15" i="64"/>
  <c r="N15" i="64"/>
  <c r="M15" i="64"/>
  <c r="O14" i="64"/>
  <c r="N14" i="64"/>
  <c r="M14" i="64"/>
  <c r="O13" i="64"/>
  <c r="N13" i="64"/>
  <c r="M13" i="64"/>
  <c r="O12" i="64"/>
  <c r="N12" i="64"/>
  <c r="M12" i="64"/>
  <c r="O11" i="64"/>
  <c r="N11" i="64"/>
  <c r="M11" i="64"/>
  <c r="O10" i="64"/>
  <c r="N10" i="64"/>
  <c r="M10" i="64"/>
  <c r="O9" i="64"/>
  <c r="N9" i="64"/>
  <c r="M9" i="64"/>
  <c r="O8" i="64"/>
  <c r="N8" i="64"/>
  <c r="M8" i="64"/>
  <c r="O7" i="64"/>
  <c r="N7" i="64"/>
  <c r="M7" i="64"/>
  <c r="O6" i="64"/>
  <c r="N6" i="64"/>
  <c r="M6" i="64"/>
  <c r="M7" i="30"/>
  <c r="N7" i="30"/>
  <c r="O7" i="30"/>
  <c r="M8" i="30"/>
  <c r="N8" i="30"/>
  <c r="O8" i="30"/>
  <c r="M9" i="30"/>
  <c r="N9" i="30"/>
  <c r="O9" i="30"/>
  <c r="M10" i="30"/>
  <c r="N10" i="30"/>
  <c r="O10" i="30"/>
  <c r="M11" i="30"/>
  <c r="N11" i="30"/>
  <c r="O11" i="30"/>
  <c r="M12" i="30"/>
  <c r="N12" i="30"/>
  <c r="O12" i="30"/>
  <c r="M13" i="30"/>
  <c r="N13" i="30"/>
  <c r="O13" i="30"/>
  <c r="M14" i="30"/>
  <c r="N14" i="30"/>
  <c r="O14" i="30"/>
  <c r="M15" i="30"/>
  <c r="N15" i="30"/>
  <c r="O15" i="30"/>
  <c r="M6" i="30"/>
  <c r="O6" i="30"/>
  <c r="N6" i="30"/>
</calcChain>
</file>

<file path=xl/sharedStrings.xml><?xml version="1.0" encoding="utf-8"?>
<sst xmlns="http://schemas.openxmlformats.org/spreadsheetml/2006/main" count="168" uniqueCount="34">
  <si>
    <t>Класс</t>
  </si>
  <si>
    <t>Период</t>
  </si>
  <si>
    <t>н/а</t>
  </si>
  <si>
    <t>2 четверть</t>
  </si>
  <si>
    <t>1 четверть</t>
  </si>
  <si>
    <t>3 четверть</t>
  </si>
  <si>
    <t>Предмет</t>
  </si>
  <si>
    <t>«5»</t>
  </si>
  <si>
    <t>«4»</t>
  </si>
  <si>
    <t>«3»</t>
  </si>
  <si>
    <t>«2»</t>
  </si>
  <si>
    <t>4 четверть</t>
  </si>
  <si>
    <t xml:space="preserve">Год </t>
  </si>
  <si>
    <t>2020-2021 учебный год</t>
  </si>
  <si>
    <t>Кол-во
уч-ся</t>
  </si>
  <si>
    <t>н/а по
болезни</t>
  </si>
  <si>
    <t>Усп-ть %</t>
  </si>
  <si>
    <t>СОУ
%</t>
  </si>
  <si>
    <t>КЗ
%</t>
  </si>
  <si>
    <t>Окончили четверть на</t>
  </si>
  <si>
    <r>
      <t xml:space="preserve">ОТЧЕТ УЧИТЕЛЯ-ПРЕДМЕТНИКА </t>
    </r>
    <r>
      <rPr>
        <b/>
        <u/>
        <sz val="12"/>
        <rFont val="Times New Roman"/>
        <family val="1"/>
        <charset val="204"/>
      </rPr>
      <t>Фамилия Имя Отчество</t>
    </r>
  </si>
  <si>
    <r>
      <t xml:space="preserve">ОТЧЕТ УЧИТЕЛЯ-ПРЕДМЕТНИКА </t>
    </r>
    <r>
      <rPr>
        <b/>
        <u/>
        <sz val="12"/>
        <rFont val="Times New Roman"/>
        <family val="1"/>
        <charset val="204"/>
      </rPr>
      <t>Копьева Наталья Владимировна</t>
    </r>
  </si>
  <si>
    <t>математика</t>
  </si>
  <si>
    <t>5А</t>
  </si>
  <si>
    <t>5Б</t>
  </si>
  <si>
    <t>алгебра</t>
  </si>
  <si>
    <t>9А</t>
  </si>
  <si>
    <t>9Б</t>
  </si>
  <si>
    <t>геометрия</t>
  </si>
  <si>
    <t>11А</t>
  </si>
  <si>
    <t>1 полугодие</t>
  </si>
  <si>
    <t>2 пролугодие</t>
  </si>
  <si>
    <t>2 полугодие</t>
  </si>
  <si>
    <t>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</si>
</sst>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right" wrapText="1"/>
    </xf>
    <xf numFmtId="0" fontId="2" fillId="0" borderId="3" xfId="0" applyFont="1" applyBorder="1" applyAlignment="1">
      <alignment wrapText="1"/>
    </xf>
    <xf numFmtId="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класс'!$M$6:$M$10</c:f>
              <c:numCache>
                <c:formatCode>0%</c:formatCode>
                <c:ptCount val="5"/>
                <c:pt idx="0">
                  <c:v>0.95238095238095233</c:v>
                </c:pt>
                <c:pt idx="1">
                  <c:v>0.95238095238095233</c:v>
                </c:pt>
                <c:pt idx="2">
                  <c:v>0.95652173913043481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7-4E55-AAAA-0DDEA13ADE27}"/>
            </c:ext>
          </c:extLst>
        </c:ser>
        <c:ser>
          <c:idx val="1"/>
          <c:order val="1"/>
          <c:tx>
            <c:strRef>
              <c:f>'Отчет n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класс'!$N$6:$N$10</c:f>
              <c:numCache>
                <c:formatCode>0%</c:formatCode>
                <c:ptCount val="5"/>
                <c:pt idx="0">
                  <c:v>0.65857142857142859</c:v>
                </c:pt>
                <c:pt idx="1">
                  <c:v>0.5842857142857143</c:v>
                </c:pt>
                <c:pt idx="2">
                  <c:v>0.60478260869565215</c:v>
                </c:pt>
                <c:pt idx="3">
                  <c:v>0.61857142857142855</c:v>
                </c:pt>
                <c:pt idx="4">
                  <c:v>0.63190476190476186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7-4E55-AAAA-0DDEA13ADE27}"/>
            </c:ext>
          </c:extLst>
        </c:ser>
        <c:ser>
          <c:idx val="2"/>
          <c:order val="2"/>
          <c:tx>
            <c:strRef>
              <c:f>'Отчет n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5А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класс'!$O$6:$O$10</c:f>
              <c:numCache>
                <c:formatCode>0%</c:formatCode>
                <c:ptCount val="5"/>
                <c:pt idx="0">
                  <c:v>0.80952380952380953</c:v>
                </c:pt>
                <c:pt idx="1">
                  <c:v>0.66666666666666663</c:v>
                </c:pt>
                <c:pt idx="2">
                  <c:v>0.69565217391304346</c:v>
                </c:pt>
                <c:pt idx="3">
                  <c:v>0.66666666666666663</c:v>
                </c:pt>
                <c:pt idx="4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B7-4E55-AAAA-0DDEA13A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016672"/>
        <c:axId val="254291696"/>
      </c:barChart>
      <c:catAx>
        <c:axId val="2540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1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916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0166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(5)'!$M$4:$M$5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(5)'!$C$9:$E$11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(5)'!$M$9:$M$11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5-4B4D-B219-9468EAACC8AF}"/>
            </c:ext>
          </c:extLst>
        </c:ser>
        <c:ser>
          <c:idx val="1"/>
          <c:order val="1"/>
          <c:tx>
            <c:strRef>
              <c:f>'Отчет n класс (5)'!$N$4:$N$5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(5)'!$C$9:$E$11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(5)'!$N$9:$N$11</c:f>
              <c:numCache>
                <c:formatCode>0%</c:formatCode>
                <c:ptCount val="3"/>
                <c:pt idx="0">
                  <c:v>0.72</c:v>
                </c:pt>
                <c:pt idx="1">
                  <c:v>0.52333333333333332</c:v>
                </c:pt>
                <c:pt idx="2">
                  <c:v>0.70666666666666667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5-4B4D-B219-9468EAACC8AF}"/>
            </c:ext>
          </c:extLst>
        </c:ser>
        <c:ser>
          <c:idx val="2"/>
          <c:order val="2"/>
          <c:tx>
            <c:strRef>
              <c:f>'Отчет n класс (5)'!$O$4:$O$5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(5)'!$C$9:$E$11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(5)'!$O$9:$O$11</c:f>
              <c:numCache>
                <c:formatCode>0%</c:formatCode>
                <c:ptCount val="3"/>
                <c:pt idx="0">
                  <c:v>0.81818181818181823</c:v>
                </c:pt>
                <c:pt idx="1">
                  <c:v>0.58333333333333337</c:v>
                </c:pt>
                <c:pt idx="2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5-4B4D-B219-9468EAACC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95840"/>
        <c:axId val="318496232"/>
      </c:barChart>
      <c:catAx>
        <c:axId val="3184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4962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5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(6)'!$M$4:$M$5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(6)'!$M$6:$M$10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7-409B-A10B-EC65EC12692D}"/>
            </c:ext>
          </c:extLst>
        </c:ser>
        <c:ser>
          <c:idx val="1"/>
          <c:order val="1"/>
          <c:tx>
            <c:strRef>
              <c:f>'Отчет n класс (6)'!$N$4:$N$5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(6)'!$N$6:$N$10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7-409B-A10B-EC65EC12692D}"/>
            </c:ext>
          </c:extLst>
        </c:ser>
        <c:ser>
          <c:idx val="2"/>
          <c:order val="2"/>
          <c:tx>
            <c:strRef>
              <c:f>'Отчет n класс (6)'!$O$4:$O$5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(6)'!$C$6:$E$10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(6)'!$O$6:$O$10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7-409B-A10B-EC65EC126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13504"/>
        <c:axId val="406212328"/>
      </c:barChart>
      <c:catAx>
        <c:axId val="40621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12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21232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1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(6)'!$M$4:$M$5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(6)'!$M$11:$M$15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4-47A0-AD9A-DBBA7A8AEE62}"/>
            </c:ext>
          </c:extLst>
        </c:ser>
        <c:ser>
          <c:idx val="1"/>
          <c:order val="1"/>
          <c:tx>
            <c:strRef>
              <c:f>'Отчет n класс (6)'!$N$4:$N$5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(6)'!$N$11:$N$15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4-47A0-AD9A-DBBA7A8AEE62}"/>
            </c:ext>
          </c:extLst>
        </c:ser>
        <c:ser>
          <c:idx val="2"/>
          <c:order val="2"/>
          <c:tx>
            <c:strRef>
              <c:f>'Отчет n класс (6)'!$O$4:$O$5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strRef>
              <c:f>'Отчет n класс (6)'!$C$11:$E$15</c:f>
              <c:strCache>
                <c:ptCount val="5"/>
                <c:pt idx="0">
                  <c:v>1 четверть</c:v>
                </c:pt>
                <c:pt idx="1">
                  <c:v>2 четверть</c:v>
                </c:pt>
                <c:pt idx="2">
                  <c:v>3 четверть</c:v>
                </c:pt>
                <c:pt idx="3">
                  <c:v>4 четверть</c:v>
                </c:pt>
                <c:pt idx="4">
                  <c:v>Год </c:v>
                </c:pt>
              </c:strCache>
            </c:strRef>
          </c:cat>
          <c:val>
            <c:numRef>
              <c:f>'Отчет n класс (6)'!$O$11:$O$15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4-47A0-AD9A-DBBA7A8AE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207624"/>
        <c:axId val="406209192"/>
      </c:barChart>
      <c:catAx>
        <c:axId val="406207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09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2091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406207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класс'!$M$11:$M$15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E-49A7-80D4-C587544E446C}"/>
            </c:ext>
          </c:extLst>
        </c:ser>
        <c:ser>
          <c:idx val="1"/>
          <c:order val="1"/>
          <c:tx>
            <c:strRef>
              <c:f>'Отчет n класс'!$N$4:$N$5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класс'!$N$11:$N$15</c:f>
              <c:numCache>
                <c:formatCode>0%</c:formatCode>
                <c:ptCount val="5"/>
                <c:pt idx="0">
                  <c:v>0.65</c:v>
                </c:pt>
                <c:pt idx="1">
                  <c:v>0.63249999999999995</c:v>
                </c:pt>
                <c:pt idx="2">
                  <c:v>0.63764705882352946</c:v>
                </c:pt>
                <c:pt idx="3">
                  <c:v>0.55555555555555558</c:v>
                </c:pt>
                <c:pt idx="4">
                  <c:v>0.63777777777777767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1E-49A7-80D4-C587544E446C}"/>
            </c:ext>
          </c:extLst>
        </c:ser>
        <c:ser>
          <c:idx val="2"/>
          <c:order val="2"/>
          <c:tx>
            <c:strRef>
              <c:f>'Отчет n класс'!$O$4:$O$5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5Б</c:v>
                  </c:pt>
                </c:lvl>
                <c:lvl>
                  <c:pt idx="0">
                    <c:v>математика</c:v>
                  </c:pt>
                </c:lvl>
              </c:multiLvlStrCache>
            </c:multiLvlStrRef>
          </c:cat>
          <c:val>
            <c:numRef>
              <c:f>'Отчет n класс'!$O$11:$O$15</c:f>
              <c:numCache>
                <c:formatCode>0%</c:formatCode>
                <c:ptCount val="5"/>
                <c:pt idx="0">
                  <c:v>0.875</c:v>
                </c:pt>
                <c:pt idx="1">
                  <c:v>0.8125</c:v>
                </c:pt>
                <c:pt idx="2">
                  <c:v>0.76470588235294112</c:v>
                </c:pt>
                <c:pt idx="3">
                  <c:v>0.55555555555555558</c:v>
                </c:pt>
                <c:pt idx="4">
                  <c:v>0.77777777777777779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1E-49A7-80D4-C587544E4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4296008"/>
        <c:axId val="254297968"/>
      </c:barChart>
      <c:catAx>
        <c:axId val="25429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2979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254296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(2)'!$M$4:$M$5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(2)'!$M$6:$M$10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F-44EF-A4FB-4BB52DC4AD14}"/>
            </c:ext>
          </c:extLst>
        </c:ser>
        <c:ser>
          <c:idx val="1"/>
          <c:order val="1"/>
          <c:tx>
            <c:strRef>
              <c:f>'Отчет n класс (2)'!$N$4:$N$5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(2)'!$N$6:$N$10</c:f>
              <c:numCache>
                <c:formatCode>0%</c:formatCode>
                <c:ptCount val="5"/>
                <c:pt idx="0">
                  <c:v>0.59599999999999997</c:v>
                </c:pt>
                <c:pt idx="1">
                  <c:v>0.61</c:v>
                </c:pt>
                <c:pt idx="2">
                  <c:v>0.63400000000000001</c:v>
                </c:pt>
                <c:pt idx="3">
                  <c:v>0.53200000000000003</c:v>
                </c:pt>
                <c:pt idx="4">
                  <c:v>0.63800000000000001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DF-44EF-A4FB-4BB52DC4AD14}"/>
            </c:ext>
          </c:extLst>
        </c:ser>
        <c:ser>
          <c:idx val="2"/>
          <c:order val="2"/>
          <c:tx>
            <c:strRef>
              <c:f>'Отчет n класс (2)'!$O$4:$O$5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(2)'!$C$6:$E$10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(2)'!$O$6:$O$10</c:f>
              <c:numCache>
                <c:formatCode>0%</c:formatCode>
                <c:ptCount val="5"/>
                <c:pt idx="0">
                  <c:v>0.65</c:v>
                </c:pt>
                <c:pt idx="1">
                  <c:v>0.7</c:v>
                </c:pt>
                <c:pt idx="2">
                  <c:v>0.85</c:v>
                </c:pt>
                <c:pt idx="3">
                  <c:v>0.55000000000000004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4EF-A4FB-4BB52DC4A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4056"/>
        <c:axId val="386134840"/>
      </c:barChart>
      <c:catAx>
        <c:axId val="386134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4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4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(2)'!$M$4:$M$5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(2)'!$M$11:$M$15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A30-94BA-9FAA00C9D6E1}"/>
            </c:ext>
          </c:extLst>
        </c:ser>
        <c:ser>
          <c:idx val="1"/>
          <c:order val="1"/>
          <c:tx>
            <c:strRef>
              <c:f>'Отчет n класс (2)'!$N$4:$N$5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(2)'!$C$11:$E$15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(2)'!$N$11:$N$15</c:f>
              <c:numCache>
                <c:formatCode>0%</c:formatCode>
                <c:ptCount val="5"/>
                <c:pt idx="0">
                  <c:v>0.4906666666666667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A4-4A30-94BA-9FAA00C9D6E1}"/>
            </c:ext>
          </c:extLst>
        </c:ser>
        <c:ser>
          <c:idx val="2"/>
          <c:order val="2"/>
          <c:tx>
            <c:strRef>
              <c:f>'Отчет n класс (2)'!$O$4:$O$5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(2)'!$C$11:$E$15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(2)'!$O$11:$O$15</c:f>
              <c:numCache>
                <c:formatCode>0%</c:formatCode>
                <c:ptCount val="5"/>
                <c:pt idx="0">
                  <c:v>0.46666666666666667</c:v>
                </c:pt>
                <c:pt idx="1">
                  <c:v>0.5714285714285714</c:v>
                </c:pt>
                <c:pt idx="2">
                  <c:v>0.5714285714285714</c:v>
                </c:pt>
                <c:pt idx="3">
                  <c:v>0.5714285714285714</c:v>
                </c:pt>
                <c:pt idx="4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A4-4A30-94BA-9FAA00C9D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35232"/>
        <c:axId val="386131312"/>
      </c:barChart>
      <c:catAx>
        <c:axId val="3861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31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3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(3)'!$M$4:$M$5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(3)'!$M$6:$M$10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7-4C2D-A51A-5859BAEC421F}"/>
            </c:ext>
          </c:extLst>
        </c:ser>
        <c:ser>
          <c:idx val="1"/>
          <c:order val="1"/>
          <c:tx>
            <c:strRef>
              <c:f>'Отчет n класс (3)'!$N$4:$N$5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(3)'!$N$6:$N$10</c:f>
              <c:numCache>
                <c:formatCode>0%</c:formatCode>
                <c:ptCount val="5"/>
                <c:pt idx="0">
                  <c:v>0.65599999999999992</c:v>
                </c:pt>
                <c:pt idx="1">
                  <c:v>0.64200000000000002</c:v>
                </c:pt>
                <c:pt idx="2">
                  <c:v>0.60600000000000009</c:v>
                </c:pt>
                <c:pt idx="3">
                  <c:v>0.74550000000000005</c:v>
                </c:pt>
                <c:pt idx="4">
                  <c:v>0.68400000000000005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7-4C2D-A51A-5859BAEC421F}"/>
            </c:ext>
          </c:extLst>
        </c:ser>
        <c:ser>
          <c:idx val="2"/>
          <c:order val="2"/>
          <c:tx>
            <c:strRef>
              <c:f>'Отчет n класс (3)'!$O$4:$O$5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(3)'!$C$6:$E$10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(3)'!$O$6:$O$10</c:f>
              <c:numCache>
                <c:formatCode>0%</c:formatCode>
                <c:ptCount val="5"/>
                <c:pt idx="0">
                  <c:v>0.8</c:v>
                </c:pt>
                <c:pt idx="1">
                  <c:v>0.75</c:v>
                </c:pt>
                <c:pt idx="2">
                  <c:v>0.75</c:v>
                </c:pt>
                <c:pt idx="3">
                  <c:v>0.85</c:v>
                </c:pt>
                <c:pt idx="4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7-4C2D-A51A-5859BAEC4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21904"/>
        <c:axId val="386122688"/>
      </c:barChart>
      <c:catAx>
        <c:axId val="3861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226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1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(3)'!$M$4:$M$5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(3)'!$M$11:$M$15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4-405E-88D7-1E7621D726D2}"/>
            </c:ext>
          </c:extLst>
        </c:ser>
        <c:ser>
          <c:idx val="1"/>
          <c:order val="1"/>
          <c:tx>
            <c:strRef>
              <c:f>'Отчет n класс (3)'!$N$4:$N$5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(3)'!$C$11:$E$15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(3)'!$N$11:$N$15</c:f>
              <c:numCache>
                <c:formatCode>0%</c:formatCode>
                <c:ptCount val="5"/>
                <c:pt idx="0">
                  <c:v>0.58399999999999996</c:v>
                </c:pt>
                <c:pt idx="1">
                  <c:v>0.52571428571428569</c:v>
                </c:pt>
                <c:pt idx="2">
                  <c:v>0.56571428571428573</c:v>
                </c:pt>
                <c:pt idx="3">
                  <c:v>0.65714285714285725</c:v>
                </c:pt>
                <c:pt idx="4">
                  <c:v>0.58571428571428563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D4-405E-88D7-1E7621D726D2}"/>
            </c:ext>
          </c:extLst>
        </c:ser>
        <c:ser>
          <c:idx val="2"/>
          <c:order val="2"/>
          <c:tx>
            <c:strRef>
              <c:f>'Отчет n класс (3)'!$O$4:$O$5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(3)'!$C$11:$E$15</c:f>
              <c:multiLvlStrCache>
                <c:ptCount val="5"/>
                <c:lvl>
                  <c:pt idx="0">
                    <c:v>1 четверть</c:v>
                  </c:pt>
                  <c:pt idx="1">
                    <c:v>2 четверть</c:v>
                  </c:pt>
                  <c:pt idx="2">
                    <c:v>3 четверть</c:v>
                  </c:pt>
                  <c:pt idx="3">
                    <c:v>4 четверть</c:v>
                  </c:pt>
                  <c:pt idx="4">
                    <c:v>Год </c:v>
                  </c:pt>
                </c:lvl>
                <c:lvl>
                  <c:pt idx="0">
                    <c:v>9Б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(3)'!$O$11:$O$15</c:f>
              <c:numCache>
                <c:formatCode>0%</c:formatCode>
                <c:ptCount val="5"/>
                <c:pt idx="0">
                  <c:v>0.8</c:v>
                </c:pt>
                <c:pt idx="1">
                  <c:v>0.5</c:v>
                </c:pt>
                <c:pt idx="2">
                  <c:v>0.6428571428571429</c:v>
                </c:pt>
                <c:pt idx="3">
                  <c:v>0.7857142857142857</c:v>
                </c:pt>
                <c:pt idx="4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D4-405E-88D7-1E7621D72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23472"/>
        <c:axId val="386126216"/>
      </c:barChart>
      <c:catAx>
        <c:axId val="38612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6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262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23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(4)'!$M$4:$M$5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(4)'!$C$6:$E$8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пролугодие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(4)'!$M$6:$M$8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D-4D5C-B1E1-93CEDB70ECE0}"/>
            </c:ext>
          </c:extLst>
        </c:ser>
        <c:ser>
          <c:idx val="1"/>
          <c:order val="1"/>
          <c:tx>
            <c:strRef>
              <c:f>'Отчет n класс (4)'!$N$4:$N$5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(4)'!$C$6:$E$8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пролугодие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(4)'!$N$6:$N$8</c:f>
              <c:numCache>
                <c:formatCode>0%</c:formatCode>
                <c:ptCount val="3"/>
                <c:pt idx="0">
                  <c:v>0.63142857142857145</c:v>
                </c:pt>
                <c:pt idx="1">
                  <c:v>0.63733333333333342</c:v>
                </c:pt>
                <c:pt idx="2">
                  <c:v>0.65600000000000003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D-4D5C-B1E1-93CEDB70ECE0}"/>
            </c:ext>
          </c:extLst>
        </c:ser>
        <c:ser>
          <c:idx val="2"/>
          <c:order val="2"/>
          <c:tx>
            <c:strRef>
              <c:f>'Отчет n класс (4)'!$O$4:$O$5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(4)'!$C$6:$E$8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пролугодие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(4)'!$O$6:$O$8</c:f>
              <c:numCache>
                <c:formatCode>0%</c:formatCode>
                <c:ptCount val="3"/>
                <c:pt idx="0">
                  <c:v>0.7857142857142857</c:v>
                </c:pt>
                <c:pt idx="1">
                  <c:v>0.73333333333333328</c:v>
                </c:pt>
                <c:pt idx="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D-4D5C-B1E1-93CEDB70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08576"/>
        <c:axId val="386106616"/>
      </c:barChart>
      <c:catAx>
        <c:axId val="38610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6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066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8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38467452844319"/>
          <c:y val="7.552881232417788E-2"/>
          <c:w val="0.74437776468591166"/>
          <c:h val="0.65559009097390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(4)'!$M$4:$M$5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(4)'!$C$9:$E$11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(4)'!$M$9:$M$11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7F-484E-B9C5-AB09DCB78C28}"/>
            </c:ext>
          </c:extLst>
        </c:ser>
        <c:ser>
          <c:idx val="1"/>
          <c:order val="1"/>
          <c:tx>
            <c:strRef>
              <c:f>'Отчет n класс (4)'!$N$4:$N$5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(4)'!$C$9:$E$11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(4)'!$N$9:$N$11</c:f>
              <c:numCache>
                <c:formatCode>0%</c:formatCode>
                <c:ptCount val="3"/>
                <c:pt idx="0">
                  <c:v>0.63142857142857145</c:v>
                </c:pt>
                <c:pt idx="1">
                  <c:v>0.63733333333333342</c:v>
                </c:pt>
                <c:pt idx="2">
                  <c:v>0.67466666666666675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7F-484E-B9C5-AB09DCB78C28}"/>
            </c:ext>
          </c:extLst>
        </c:ser>
        <c:ser>
          <c:idx val="2"/>
          <c:order val="2"/>
          <c:tx>
            <c:strRef>
              <c:f>'Отчет n класс (4)'!$O$4:$O$5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(4)'!$C$9:$E$11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11А</c:v>
                  </c:pt>
                </c:lvl>
                <c:lvl>
                  <c:pt idx="0">
                    <c:v>геометрия</c:v>
                  </c:pt>
                </c:lvl>
              </c:multiLvlStrCache>
            </c:multiLvlStrRef>
          </c:cat>
          <c:val>
            <c:numRef>
              <c:f>'Отчет n класс (4)'!$O$9:$O$11</c:f>
              <c:numCache>
                <c:formatCode>0%</c:formatCode>
                <c:ptCount val="3"/>
                <c:pt idx="0">
                  <c:v>0.7857142857142857</c:v>
                </c:pt>
                <c:pt idx="1">
                  <c:v>0.73333333333333328</c:v>
                </c:pt>
                <c:pt idx="2">
                  <c:v>0.8666666666666667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7F-484E-B9C5-AB09DCB78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115240"/>
        <c:axId val="386108968"/>
      </c:barChart>
      <c:catAx>
        <c:axId val="386115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08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61089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86115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34355828220859"/>
          <c:y val="0.34441087613293053"/>
          <c:w val="9.6865472809419331E-2"/>
          <c:h val="0.22778017197978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655737705462"/>
          <c:y val="7.5757799946148036E-2"/>
          <c:w val="0.74385245901639363"/>
          <c:h val="0.654547391534657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'Отчет n класс (5)'!$M$4:$M$5</c:f>
              <c:strCache>
                <c:ptCount val="2"/>
                <c:pt idx="0">
                  <c:v>Усп-ть %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(5)'!$C$6:$E$8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(5)'!$M$6:$M$8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2-4CFC-AA87-230C0E224D22}"/>
            </c:ext>
          </c:extLst>
        </c:ser>
        <c:ser>
          <c:idx val="1"/>
          <c:order val="1"/>
          <c:tx>
            <c:strRef>
              <c:f>'Отчет n класс (5)'!$N$4:$N$5</c:f>
              <c:strCache>
                <c:ptCount val="2"/>
                <c:pt idx="0">
                  <c:v>СОУ
%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'Отчет n класс (5)'!$C$6:$E$8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(5)'!$N$6:$N$8</c:f>
              <c:numCache>
                <c:formatCode>0%</c:formatCode>
                <c:ptCount val="3"/>
                <c:pt idx="0">
                  <c:v>0.72</c:v>
                </c:pt>
                <c:pt idx="1">
                  <c:v>0.52333333333333332</c:v>
                </c:pt>
                <c:pt idx="2">
                  <c:v>0.73666666666666669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2-4CFC-AA87-230C0E224D22}"/>
            </c:ext>
          </c:extLst>
        </c:ser>
        <c:ser>
          <c:idx val="2"/>
          <c:order val="2"/>
          <c:tx>
            <c:strRef>
              <c:f>'Отчет n класс (5)'!$O$4:$O$5</c:f>
              <c:strCache>
                <c:ptCount val="2"/>
                <c:pt idx="0">
                  <c:v>КЗ
%</c:v>
                </c:pt>
              </c:strCache>
            </c:strRef>
          </c:tx>
          <c:invertIfNegative val="0"/>
          <c:cat>
            <c:multiLvlStrRef>
              <c:f>'Отчет n класс (5)'!$C$6:$E$8</c:f>
              <c:multiLvlStrCache>
                <c:ptCount val="3"/>
                <c:lvl>
                  <c:pt idx="0">
                    <c:v>1 полугодие</c:v>
                  </c:pt>
                  <c:pt idx="1">
                    <c:v>2 полугодие</c:v>
                  </c:pt>
                  <c:pt idx="2">
                    <c:v>Год </c:v>
                  </c:pt>
                </c:lvl>
                <c:lvl>
                  <c:pt idx="0">
                    <c:v>10А</c:v>
                  </c:pt>
                </c:lvl>
                <c:lvl>
                  <c:pt idx="0">
                    <c:v>алгебра</c:v>
                  </c:pt>
                </c:lvl>
              </c:multiLvlStrCache>
            </c:multiLvlStrRef>
          </c:cat>
          <c:val>
            <c:numRef>
              <c:f>'Отчет n класс (5)'!$O$6:$O$8</c:f>
              <c:numCache>
                <c:formatCode>0%</c:formatCode>
                <c:ptCount val="3"/>
                <c:pt idx="0">
                  <c:v>0.81818181818181823</c:v>
                </c:pt>
                <c:pt idx="1">
                  <c:v>0.58333333333333337</c:v>
                </c:pt>
                <c:pt idx="2">
                  <c:v>0.91666666666666663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2-4CFC-AA87-230C0E224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498976"/>
        <c:axId val="318498192"/>
      </c:barChart>
      <c:catAx>
        <c:axId val="31849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84981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318498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42715251180061"/>
          <c:y val="0.34545447203714919"/>
          <c:w val="0.10563149325930871"/>
          <c:h val="0.228364223702806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ru-RU" sz="73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454200" name="Chart 1">
          <a:extLst>
            <a:ext uri="{FF2B5EF4-FFF2-40B4-BE49-F238E27FC236}">
              <a16:creationId xmlns:a16="http://schemas.microsoft.com/office/drawing/2014/main" id="{00000000-0008-0000-0000-0000B8722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2454201" name="Chart 2">
          <a:extLst>
            <a:ext uri="{FF2B5EF4-FFF2-40B4-BE49-F238E27FC236}">
              <a16:creationId xmlns:a16="http://schemas.microsoft.com/office/drawing/2014/main" id="{00000000-0008-0000-0000-0000B9722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171450</xdr:rowOff>
    </xdr:from>
    <xdr:to>
      <xdr:col>8</xdr:col>
      <xdr:colOff>198850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11</xdr:row>
      <xdr:rowOff>187325</xdr:rowOff>
    </xdr:from>
    <xdr:to>
      <xdr:col>16</xdr:col>
      <xdr:colOff>221075</xdr:colOff>
      <xdr:row>31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12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11</xdr:row>
      <xdr:rowOff>171450</xdr:rowOff>
    </xdr:from>
    <xdr:to>
      <xdr:col>8</xdr:col>
      <xdr:colOff>198850</xdr:colOff>
      <xdr:row>31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11</xdr:row>
      <xdr:rowOff>187325</xdr:rowOff>
    </xdr:from>
    <xdr:to>
      <xdr:col>16</xdr:col>
      <xdr:colOff>221075</xdr:colOff>
      <xdr:row>31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12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15</xdr:row>
      <xdr:rowOff>171450</xdr:rowOff>
    </xdr:from>
    <xdr:to>
      <xdr:col>8</xdr:col>
      <xdr:colOff>198850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457200</xdr:colOff>
      <xdr:row>15</xdr:row>
      <xdr:rowOff>187325</xdr:rowOff>
    </xdr:from>
    <xdr:to>
      <xdr:col>16</xdr:col>
      <xdr:colOff>221075</xdr:colOff>
      <xdr:row>35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19050</xdr:colOff>
      <xdr:row>2</xdr:row>
      <xdr:rowOff>6349</xdr:rowOff>
    </xdr:from>
    <xdr:to>
      <xdr:col>30</xdr:col>
      <xdr:colOff>409575</xdr:colOff>
      <xdr:row>16</xdr:row>
      <xdr:rowOff>161925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0029825" y="406399"/>
          <a:ext cx="7705725" cy="32988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lang="ru-RU" sz="1200" b="1">
              <a:latin typeface="Times New Roman" panose="02020603050405020304" pitchFamily="18" charset="0"/>
              <a:cs typeface="Times New Roman" panose="02020603050405020304" pitchFamily="18" charset="0"/>
            </a:rPr>
            <a:t>Примечание: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/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Для расчета показателей используются формулы приведенные ниже: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качества знаний = (кол-во "отл." + кол-во "хор.") х 100%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% успеваемости = (кол-во "отл." + кол-во "хор." + кол-во "уд.") </a:t>
          </a:r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x 100% / </a:t>
          </a: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Степень обученности учащихся (СОУ):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СОУ = (кол-во "5"х100 + кол-во "4"х64 + кол-во "3"х36 + кол-во "2"х16 + кол-во "н/а"х7) / общее кол-во учащихся</a:t>
          </a:r>
          <a:b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Н/А - количество неаттестованных по не уважительной причине, неаттестованные по уважительной причине не должны учитываться при подсчете количества учащихся</a:t>
          </a:r>
        </a:p>
        <a:p>
          <a:pPr algn="ctr">
            <a:lnSpc>
              <a:spcPct val="150000"/>
            </a:lnSpc>
          </a:pPr>
          <a:endParaRPr lang="ru-RU" sz="1200" i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>
              <a:latin typeface="Times New Roman" panose="02020603050405020304" pitchFamily="18" charset="0"/>
              <a:cs typeface="Times New Roman" panose="02020603050405020304" pitchFamily="18" charset="0"/>
            </a:rPr>
            <a:t>Все ячейки</a:t>
          </a: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обязательны к заполнению.</a:t>
          </a:r>
        </a:p>
        <a:p>
          <a:pPr algn="ctr">
            <a:lnSpc>
              <a:spcPct val="150000"/>
            </a:lnSpc>
          </a:pPr>
          <a:endParaRPr lang="ru-RU" sz="1200" i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50000"/>
            </a:lnSpc>
          </a:pPr>
          <a:r>
            <a:rPr lang="ru-RU" sz="12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При печати убедитесь, что масштаб установлен 80% от натуральной величины.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5"/>
  <sheetViews>
    <sheetView tabSelected="1" zoomScaleNormal="100" workbookViewId="0">
      <selection activeCell="L15" sqref="L15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16.5" thickBot="1" x14ac:dyDescent="0.25">
      <c r="C6" s="15" t="s">
        <v>22</v>
      </c>
      <c r="D6" s="12" t="s">
        <v>23</v>
      </c>
      <c r="E6" s="10" t="s">
        <v>4</v>
      </c>
      <c r="F6" s="23">
        <v>21</v>
      </c>
      <c r="G6" s="27">
        <v>5</v>
      </c>
      <c r="H6" s="27">
        <v>12</v>
      </c>
      <c r="I6" s="27">
        <v>3</v>
      </c>
      <c r="J6" s="27">
        <v>0</v>
      </c>
      <c r="K6" s="27">
        <v>1</v>
      </c>
      <c r="L6" s="27">
        <v>0</v>
      </c>
      <c r="M6" s="26">
        <f>(G6+H6+I6)/(F6-L6)</f>
        <v>0.95238095238095233</v>
      </c>
      <c r="N6" s="26">
        <f>(G6+H6*0.64+I6*0.36+J6*0.16+K6*0.07)/(F6-L6)</f>
        <v>0.65857142857142859</v>
      </c>
      <c r="O6" s="26">
        <f>(G6+H6)/(F6-L6)</f>
        <v>0.80952380952380953</v>
      </c>
    </row>
    <row r="7" spans="3:15" ht="16.5" thickBot="1" x14ac:dyDescent="0.25">
      <c r="C7" s="16"/>
      <c r="D7" s="18"/>
      <c r="E7" s="10" t="s">
        <v>3</v>
      </c>
      <c r="F7" s="23">
        <v>21</v>
      </c>
      <c r="G7" s="28">
        <v>3</v>
      </c>
      <c r="H7" s="28">
        <v>11</v>
      </c>
      <c r="I7" s="28">
        <v>6</v>
      </c>
      <c r="J7" s="28">
        <v>0</v>
      </c>
      <c r="K7" s="28">
        <v>1</v>
      </c>
      <c r="L7" s="28">
        <v>0</v>
      </c>
      <c r="M7" s="26">
        <f t="shared" ref="M7:M15" si="0">(G7+H7+I7)/(F7-L7)</f>
        <v>0.95238095238095233</v>
      </c>
      <c r="N7" s="26">
        <f t="shared" ref="N7:N15" si="1">(G7+H7*0.64+I7*0.36+J7*0.16+K7*0.07)/(F7-L7)</f>
        <v>0.5842857142857143</v>
      </c>
      <c r="O7" s="26">
        <f t="shared" ref="O7:O15" si="2">(G7+H7)/(F7-L7)</f>
        <v>0.66666666666666663</v>
      </c>
    </row>
    <row r="8" spans="3:15" ht="16.5" thickBot="1" x14ac:dyDescent="0.25">
      <c r="C8" s="16"/>
      <c r="D8" s="18"/>
      <c r="E8" s="10" t="s">
        <v>5</v>
      </c>
      <c r="F8" s="23">
        <v>23</v>
      </c>
      <c r="G8" s="28">
        <v>4</v>
      </c>
      <c r="H8" s="28">
        <v>12</v>
      </c>
      <c r="I8" s="28">
        <v>6</v>
      </c>
      <c r="J8" s="28">
        <v>0</v>
      </c>
      <c r="K8" s="28">
        <v>1</v>
      </c>
      <c r="L8" s="28">
        <v>0</v>
      </c>
      <c r="M8" s="26">
        <f t="shared" si="0"/>
        <v>0.95652173913043481</v>
      </c>
      <c r="N8" s="26">
        <f t="shared" si="1"/>
        <v>0.60478260869565215</v>
      </c>
      <c r="O8" s="26">
        <f t="shared" si="2"/>
        <v>0.69565217391304346</v>
      </c>
    </row>
    <row r="9" spans="3:15" ht="16.5" thickBot="1" x14ac:dyDescent="0.25">
      <c r="C9" s="16"/>
      <c r="D9" s="18"/>
      <c r="E9" s="10" t="s">
        <v>11</v>
      </c>
      <c r="F9" s="23">
        <v>21</v>
      </c>
      <c r="G9" s="28">
        <v>4</v>
      </c>
      <c r="H9" s="28">
        <v>10</v>
      </c>
      <c r="I9" s="28">
        <v>7</v>
      </c>
      <c r="J9" s="28">
        <v>0</v>
      </c>
      <c r="K9" s="28">
        <v>1</v>
      </c>
      <c r="L9" s="28">
        <v>0</v>
      </c>
      <c r="M9" s="26">
        <f t="shared" si="0"/>
        <v>1</v>
      </c>
      <c r="N9" s="26">
        <f t="shared" si="1"/>
        <v>0.61857142857142855</v>
      </c>
      <c r="O9" s="26">
        <f t="shared" si="2"/>
        <v>0.66666666666666663</v>
      </c>
    </row>
    <row r="10" spans="3:15" ht="16.5" thickBot="1" x14ac:dyDescent="0.25">
      <c r="C10" s="17"/>
      <c r="D10" s="13"/>
      <c r="E10" s="10" t="s">
        <v>12</v>
      </c>
      <c r="F10" s="23">
        <v>21</v>
      </c>
      <c r="G10" s="28">
        <v>4</v>
      </c>
      <c r="H10" s="28">
        <v>11</v>
      </c>
      <c r="I10" s="28">
        <v>6</v>
      </c>
      <c r="J10" s="28">
        <v>0</v>
      </c>
      <c r="K10" s="28">
        <v>1</v>
      </c>
      <c r="L10" s="28">
        <v>0</v>
      </c>
      <c r="M10" s="26">
        <f t="shared" si="0"/>
        <v>1</v>
      </c>
      <c r="N10" s="26">
        <f t="shared" si="1"/>
        <v>0.63190476190476186</v>
      </c>
      <c r="O10" s="26">
        <f t="shared" si="2"/>
        <v>0.7142857142857143</v>
      </c>
    </row>
    <row r="11" spans="3:15" ht="16.5" customHeight="1" thickBot="1" x14ac:dyDescent="0.25">
      <c r="C11" s="15" t="s">
        <v>22</v>
      </c>
      <c r="D11" s="12" t="s">
        <v>24</v>
      </c>
      <c r="E11" s="10" t="s">
        <v>4</v>
      </c>
      <c r="F11" s="23">
        <v>16</v>
      </c>
      <c r="G11" s="28">
        <v>2</v>
      </c>
      <c r="H11" s="28">
        <v>12</v>
      </c>
      <c r="I11" s="28">
        <v>2</v>
      </c>
      <c r="J11" s="28">
        <v>0</v>
      </c>
      <c r="K11" s="28">
        <v>0</v>
      </c>
      <c r="L11" s="28">
        <v>0</v>
      </c>
      <c r="M11" s="26">
        <f t="shared" si="0"/>
        <v>1</v>
      </c>
      <c r="N11" s="26">
        <f t="shared" si="1"/>
        <v>0.65</v>
      </c>
      <c r="O11" s="26">
        <f t="shared" si="2"/>
        <v>0.875</v>
      </c>
    </row>
    <row r="12" spans="3:15" ht="16.5" thickBot="1" x14ac:dyDescent="0.25">
      <c r="C12" s="16"/>
      <c r="D12" s="18"/>
      <c r="E12" s="10" t="s">
        <v>3</v>
      </c>
      <c r="F12" s="23">
        <v>16</v>
      </c>
      <c r="G12" s="28">
        <v>2</v>
      </c>
      <c r="H12" s="28">
        <v>11</v>
      </c>
      <c r="I12" s="28">
        <v>3</v>
      </c>
      <c r="J12" s="28">
        <v>0</v>
      </c>
      <c r="K12" s="28">
        <v>0</v>
      </c>
      <c r="L12" s="28">
        <v>0</v>
      </c>
      <c r="M12" s="26">
        <f t="shared" si="0"/>
        <v>1</v>
      </c>
      <c r="N12" s="26">
        <f t="shared" si="1"/>
        <v>0.63249999999999995</v>
      </c>
      <c r="O12" s="26">
        <f t="shared" si="2"/>
        <v>0.8125</v>
      </c>
    </row>
    <row r="13" spans="3:15" ht="16.5" thickBot="1" x14ac:dyDescent="0.25">
      <c r="C13" s="16"/>
      <c r="D13" s="18"/>
      <c r="E13" s="10" t="s">
        <v>5</v>
      </c>
      <c r="F13" s="23">
        <v>17</v>
      </c>
      <c r="G13" s="28">
        <v>3</v>
      </c>
      <c r="H13" s="28">
        <v>10</v>
      </c>
      <c r="I13" s="28">
        <v>4</v>
      </c>
      <c r="J13" s="28">
        <v>0</v>
      </c>
      <c r="K13" s="28">
        <v>0</v>
      </c>
      <c r="L13" s="28">
        <v>0</v>
      </c>
      <c r="M13" s="26">
        <f t="shared" si="0"/>
        <v>1</v>
      </c>
      <c r="N13" s="26">
        <f t="shared" si="1"/>
        <v>0.63764705882352946</v>
      </c>
      <c r="O13" s="26">
        <f t="shared" si="2"/>
        <v>0.76470588235294112</v>
      </c>
    </row>
    <row r="14" spans="3:15" ht="16.5" thickBot="1" x14ac:dyDescent="0.25">
      <c r="C14" s="16"/>
      <c r="D14" s="18"/>
      <c r="E14" s="10" t="s">
        <v>11</v>
      </c>
      <c r="F14" s="23">
        <v>18</v>
      </c>
      <c r="G14" s="28">
        <v>2</v>
      </c>
      <c r="H14" s="28">
        <v>8</v>
      </c>
      <c r="I14" s="28">
        <v>8</v>
      </c>
      <c r="J14" s="28">
        <v>0</v>
      </c>
      <c r="K14" s="28">
        <v>0</v>
      </c>
      <c r="L14" s="28">
        <v>0</v>
      </c>
      <c r="M14" s="26">
        <f t="shared" si="0"/>
        <v>1</v>
      </c>
      <c r="N14" s="26">
        <f t="shared" si="1"/>
        <v>0.55555555555555558</v>
      </c>
      <c r="O14" s="26">
        <f t="shared" si="2"/>
        <v>0.55555555555555558</v>
      </c>
    </row>
    <row r="15" spans="3:15" ht="19.5" customHeight="1" thickBot="1" x14ac:dyDescent="0.25">
      <c r="C15" s="17"/>
      <c r="D15" s="13"/>
      <c r="E15" s="10" t="s">
        <v>12</v>
      </c>
      <c r="F15" s="23">
        <v>18</v>
      </c>
      <c r="G15" s="28">
        <v>3</v>
      </c>
      <c r="H15" s="28">
        <v>11</v>
      </c>
      <c r="I15" s="28">
        <v>4</v>
      </c>
      <c r="J15" s="28">
        <v>0</v>
      </c>
      <c r="K15" s="28">
        <v>0</v>
      </c>
      <c r="L15" s="28">
        <v>0</v>
      </c>
      <c r="M15" s="26">
        <f t="shared" si="0"/>
        <v>1</v>
      </c>
      <c r="N15" s="26">
        <f t="shared" si="1"/>
        <v>0.63777777777777767</v>
      </c>
      <c r="O15" s="26">
        <f t="shared" si="2"/>
        <v>0.77777777777777779</v>
      </c>
    </row>
  </sheetData>
  <mergeCells count="13">
    <mergeCell ref="O4:O5"/>
    <mergeCell ref="C2:O2"/>
    <mergeCell ref="C6:C10"/>
    <mergeCell ref="D6:D10"/>
    <mergeCell ref="C11:C15"/>
    <mergeCell ref="D11:D15"/>
    <mergeCell ref="M4:M5"/>
    <mergeCell ref="N4:N5"/>
    <mergeCell ref="C4:C5"/>
    <mergeCell ref="D4:D5"/>
    <mergeCell ref="E4:E5"/>
    <mergeCell ref="F4:F5"/>
    <mergeCell ref="G4:L4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O15"/>
  <sheetViews>
    <sheetView zoomScaleNormal="100" workbookViewId="0">
      <selection activeCell="L15" sqref="L15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16.5" thickBot="1" x14ac:dyDescent="0.25">
      <c r="C6" s="15" t="s">
        <v>25</v>
      </c>
      <c r="D6" s="12" t="s">
        <v>26</v>
      </c>
      <c r="E6" s="10" t="s">
        <v>4</v>
      </c>
      <c r="F6" s="23">
        <v>20</v>
      </c>
      <c r="G6" s="27">
        <v>3</v>
      </c>
      <c r="H6" s="27">
        <v>10</v>
      </c>
      <c r="I6" s="27">
        <v>7</v>
      </c>
      <c r="J6" s="27">
        <v>0</v>
      </c>
      <c r="K6" s="27">
        <v>0</v>
      </c>
      <c r="L6" s="27">
        <v>0</v>
      </c>
      <c r="M6" s="26">
        <f>(G6+H6+I6)/(F6-L6)</f>
        <v>1</v>
      </c>
      <c r="N6" s="26">
        <f>(G6+H6*0.64+I6*0.36+J6*0.16+K6*0.07)/(F6-L6)</f>
        <v>0.59599999999999997</v>
      </c>
      <c r="O6" s="26">
        <f>(G6+H6)/(F6-L6)</f>
        <v>0.65</v>
      </c>
    </row>
    <row r="7" spans="3:15" ht="16.5" thickBot="1" x14ac:dyDescent="0.25">
      <c r="C7" s="16"/>
      <c r="D7" s="18"/>
      <c r="E7" s="10" t="s">
        <v>3</v>
      </c>
      <c r="F7" s="23">
        <v>20</v>
      </c>
      <c r="G7" s="28">
        <v>3</v>
      </c>
      <c r="H7" s="28">
        <v>11</v>
      </c>
      <c r="I7" s="28">
        <v>6</v>
      </c>
      <c r="J7" s="28">
        <v>0</v>
      </c>
      <c r="K7" s="28">
        <v>0</v>
      </c>
      <c r="L7" s="28">
        <v>0</v>
      </c>
      <c r="M7" s="26">
        <f t="shared" ref="M7:M15" si="0">(G7+H7+I7)/(F7-L7)</f>
        <v>1</v>
      </c>
      <c r="N7" s="26">
        <f t="shared" ref="N7:N15" si="1">(G7+H7*0.64+I7*0.36+J7*0.16+K7*0.07)/(F7-L7)</f>
        <v>0.61</v>
      </c>
      <c r="O7" s="26">
        <f t="shared" ref="O7:O15" si="2">(G7+H7)/(F7-L7)</f>
        <v>0.7</v>
      </c>
    </row>
    <row r="8" spans="3:15" ht="16.5" thickBot="1" x14ac:dyDescent="0.25">
      <c r="C8" s="16"/>
      <c r="D8" s="18"/>
      <c r="E8" s="10" t="s">
        <v>5</v>
      </c>
      <c r="F8" s="23">
        <v>20</v>
      </c>
      <c r="G8" s="28">
        <v>2</v>
      </c>
      <c r="H8" s="28">
        <v>15</v>
      </c>
      <c r="I8" s="28">
        <v>3</v>
      </c>
      <c r="J8" s="28">
        <v>0</v>
      </c>
      <c r="K8" s="28">
        <v>0</v>
      </c>
      <c r="L8" s="28">
        <v>0</v>
      </c>
      <c r="M8" s="26">
        <f t="shared" si="0"/>
        <v>1</v>
      </c>
      <c r="N8" s="26">
        <f t="shared" si="1"/>
        <v>0.63400000000000001</v>
      </c>
      <c r="O8" s="26">
        <f t="shared" si="2"/>
        <v>0.85</v>
      </c>
    </row>
    <row r="9" spans="3:15" ht="16.5" thickBot="1" x14ac:dyDescent="0.25">
      <c r="C9" s="16"/>
      <c r="D9" s="18"/>
      <c r="E9" s="10" t="s">
        <v>11</v>
      </c>
      <c r="F9" s="23">
        <v>20</v>
      </c>
      <c r="G9" s="28">
        <v>2</v>
      </c>
      <c r="H9" s="28">
        <v>9</v>
      </c>
      <c r="I9" s="28">
        <v>8</v>
      </c>
      <c r="J9" s="28">
        <v>0</v>
      </c>
      <c r="K9" s="28">
        <v>0</v>
      </c>
      <c r="L9" s="28">
        <v>0</v>
      </c>
      <c r="M9" s="26">
        <f t="shared" si="0"/>
        <v>0.95</v>
      </c>
      <c r="N9" s="26">
        <f t="shared" si="1"/>
        <v>0.53200000000000003</v>
      </c>
      <c r="O9" s="26">
        <f t="shared" si="2"/>
        <v>0.55000000000000004</v>
      </c>
    </row>
    <row r="10" spans="3:15" ht="16.5" thickBot="1" x14ac:dyDescent="0.25">
      <c r="C10" s="17"/>
      <c r="D10" s="13"/>
      <c r="E10" s="10" t="s">
        <v>12</v>
      </c>
      <c r="F10" s="23">
        <v>20</v>
      </c>
      <c r="G10" s="28">
        <v>3</v>
      </c>
      <c r="H10" s="28">
        <v>13</v>
      </c>
      <c r="I10" s="28">
        <v>4</v>
      </c>
      <c r="J10" s="28">
        <v>0</v>
      </c>
      <c r="K10" s="28">
        <v>0</v>
      </c>
      <c r="L10" s="28">
        <v>0</v>
      </c>
      <c r="M10" s="26">
        <f t="shared" si="0"/>
        <v>1</v>
      </c>
      <c r="N10" s="26">
        <f t="shared" si="1"/>
        <v>0.63800000000000001</v>
      </c>
      <c r="O10" s="26">
        <f t="shared" si="2"/>
        <v>0.8</v>
      </c>
    </row>
    <row r="11" spans="3:15" ht="16.5" customHeight="1" thickBot="1" x14ac:dyDescent="0.25">
      <c r="C11" s="15" t="s">
        <v>25</v>
      </c>
      <c r="D11" s="12" t="s">
        <v>27</v>
      </c>
      <c r="E11" s="10" t="s">
        <v>4</v>
      </c>
      <c r="F11" s="23">
        <v>15</v>
      </c>
      <c r="G11" s="28">
        <v>0</v>
      </c>
      <c r="H11" s="28">
        <v>7</v>
      </c>
      <c r="I11" s="28">
        <v>8</v>
      </c>
      <c r="J11" s="28">
        <v>0</v>
      </c>
      <c r="K11" s="28">
        <v>0</v>
      </c>
      <c r="L11" s="28">
        <v>0</v>
      </c>
      <c r="M11" s="26">
        <f t="shared" si="0"/>
        <v>1</v>
      </c>
      <c r="N11" s="26">
        <f t="shared" si="1"/>
        <v>0.4906666666666667</v>
      </c>
      <c r="O11" s="26">
        <f t="shared" si="2"/>
        <v>0.46666666666666667</v>
      </c>
    </row>
    <row r="12" spans="3:15" ht="16.5" thickBot="1" x14ac:dyDescent="0.25">
      <c r="C12" s="16"/>
      <c r="D12" s="18"/>
      <c r="E12" s="10" t="s">
        <v>3</v>
      </c>
      <c r="F12" s="23">
        <v>14</v>
      </c>
      <c r="G12" s="28">
        <v>0</v>
      </c>
      <c r="H12" s="28">
        <v>8</v>
      </c>
      <c r="I12" s="28">
        <v>6</v>
      </c>
      <c r="J12" s="28">
        <v>0</v>
      </c>
      <c r="K12" s="28">
        <v>0</v>
      </c>
      <c r="L12" s="28">
        <v>0</v>
      </c>
      <c r="M12" s="26">
        <f t="shared" si="0"/>
        <v>1</v>
      </c>
      <c r="N12" s="26">
        <f t="shared" si="1"/>
        <v>0.52</v>
      </c>
      <c r="O12" s="26">
        <f t="shared" si="2"/>
        <v>0.5714285714285714</v>
      </c>
    </row>
    <row r="13" spans="3:15" ht="16.5" thickBot="1" x14ac:dyDescent="0.25">
      <c r="C13" s="16"/>
      <c r="D13" s="18"/>
      <c r="E13" s="10" t="s">
        <v>5</v>
      </c>
      <c r="F13" s="23">
        <v>14</v>
      </c>
      <c r="G13" s="28">
        <v>0</v>
      </c>
      <c r="H13" s="28">
        <v>8</v>
      </c>
      <c r="I13" s="28">
        <v>6</v>
      </c>
      <c r="J13" s="28">
        <v>0</v>
      </c>
      <c r="K13" s="28">
        <v>0</v>
      </c>
      <c r="L13" s="28">
        <v>0</v>
      </c>
      <c r="M13" s="26">
        <f t="shared" si="0"/>
        <v>1</v>
      </c>
      <c r="N13" s="26">
        <f t="shared" si="1"/>
        <v>0.52</v>
      </c>
      <c r="O13" s="26">
        <f t="shared" si="2"/>
        <v>0.5714285714285714</v>
      </c>
    </row>
    <row r="14" spans="3:15" ht="16.5" thickBot="1" x14ac:dyDescent="0.25">
      <c r="C14" s="16"/>
      <c r="D14" s="18"/>
      <c r="E14" s="10" t="s">
        <v>11</v>
      </c>
      <c r="F14" s="23">
        <v>14</v>
      </c>
      <c r="G14" s="28">
        <v>0</v>
      </c>
      <c r="H14" s="28">
        <v>8</v>
      </c>
      <c r="I14" s="28">
        <v>6</v>
      </c>
      <c r="J14" s="28">
        <v>0</v>
      </c>
      <c r="K14" s="28">
        <v>0</v>
      </c>
      <c r="L14" s="28">
        <v>0</v>
      </c>
      <c r="M14" s="26">
        <f t="shared" si="0"/>
        <v>1</v>
      </c>
      <c r="N14" s="26">
        <f t="shared" si="1"/>
        <v>0.52</v>
      </c>
      <c r="O14" s="26">
        <f t="shared" si="2"/>
        <v>0.5714285714285714</v>
      </c>
    </row>
    <row r="15" spans="3:15" ht="19.5" customHeight="1" thickBot="1" x14ac:dyDescent="0.25">
      <c r="C15" s="17"/>
      <c r="D15" s="13"/>
      <c r="E15" s="10" t="s">
        <v>12</v>
      </c>
      <c r="F15" s="23">
        <v>14</v>
      </c>
      <c r="G15" s="28">
        <v>0</v>
      </c>
      <c r="H15" s="28">
        <v>8</v>
      </c>
      <c r="I15" s="28">
        <v>6</v>
      </c>
      <c r="J15" s="28">
        <v>0</v>
      </c>
      <c r="K15" s="28">
        <v>0</v>
      </c>
      <c r="L15" s="28">
        <v>0</v>
      </c>
      <c r="M15" s="26">
        <f t="shared" si="0"/>
        <v>1</v>
      </c>
      <c r="N15" s="26">
        <f t="shared" si="1"/>
        <v>0.52</v>
      </c>
      <c r="O15" s="26">
        <f t="shared" si="2"/>
        <v>0.5714285714285714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O15"/>
  <sheetViews>
    <sheetView zoomScaleNormal="100" workbookViewId="0">
      <selection activeCell="L15" sqref="L15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16.5" thickBot="1" x14ac:dyDescent="0.25">
      <c r="C6" s="15" t="s">
        <v>28</v>
      </c>
      <c r="D6" s="12" t="s">
        <v>26</v>
      </c>
      <c r="E6" s="10" t="s">
        <v>4</v>
      </c>
      <c r="F6" s="23">
        <v>20</v>
      </c>
      <c r="G6" s="27">
        <v>4</v>
      </c>
      <c r="H6" s="27">
        <v>12</v>
      </c>
      <c r="I6" s="27">
        <v>4</v>
      </c>
      <c r="J6" s="27">
        <v>0</v>
      </c>
      <c r="K6" s="27">
        <v>0</v>
      </c>
      <c r="L6" s="27">
        <v>0</v>
      </c>
      <c r="M6" s="26">
        <f>(G6+H6+I6)/(F6-L6)</f>
        <v>1</v>
      </c>
      <c r="N6" s="26">
        <f>(G6+H6*0.64+I6*0.36+J6*0.16+K6*0.07)/(F6-L6)</f>
        <v>0.65599999999999992</v>
      </c>
      <c r="O6" s="26">
        <f>(G6+H6)/(F6-L6)</f>
        <v>0.8</v>
      </c>
    </row>
    <row r="7" spans="3:15" ht="16.5" thickBot="1" x14ac:dyDescent="0.25">
      <c r="C7" s="16"/>
      <c r="D7" s="18"/>
      <c r="E7" s="10" t="s">
        <v>3</v>
      </c>
      <c r="F7" s="23">
        <v>20</v>
      </c>
      <c r="G7" s="28">
        <v>4</v>
      </c>
      <c r="H7" s="28">
        <v>11</v>
      </c>
      <c r="I7" s="28">
        <v>5</v>
      </c>
      <c r="J7" s="28">
        <v>0</v>
      </c>
      <c r="K7" s="28">
        <v>0</v>
      </c>
      <c r="L7" s="28">
        <v>0</v>
      </c>
      <c r="M7" s="26">
        <f t="shared" ref="M7:M15" si="0">(G7+H7+I7)/(F7-L7)</f>
        <v>1</v>
      </c>
      <c r="N7" s="26">
        <f t="shared" ref="N7:N15" si="1">(G7+H7*0.64+I7*0.36+J7*0.16+K7*0.07)/(F7-L7)</f>
        <v>0.64200000000000002</v>
      </c>
      <c r="O7" s="26">
        <f t="shared" ref="O7:O15" si="2">(G7+H7)/(F7-L7)</f>
        <v>0.75</v>
      </c>
    </row>
    <row r="8" spans="3:15" ht="16.5" thickBot="1" x14ac:dyDescent="0.25">
      <c r="C8" s="16"/>
      <c r="D8" s="18"/>
      <c r="E8" s="10" t="s">
        <v>5</v>
      </c>
      <c r="F8" s="23">
        <v>20</v>
      </c>
      <c r="G8" s="28">
        <v>2</v>
      </c>
      <c r="H8" s="28">
        <v>13</v>
      </c>
      <c r="I8" s="28">
        <v>5</v>
      </c>
      <c r="J8" s="28">
        <v>0</v>
      </c>
      <c r="K8" s="28">
        <v>0</v>
      </c>
      <c r="L8" s="28">
        <v>0</v>
      </c>
      <c r="M8" s="26">
        <f t="shared" si="0"/>
        <v>1</v>
      </c>
      <c r="N8" s="26">
        <f t="shared" si="1"/>
        <v>0.60600000000000009</v>
      </c>
      <c r="O8" s="26">
        <f t="shared" si="2"/>
        <v>0.75</v>
      </c>
    </row>
    <row r="9" spans="3:15" ht="16.5" thickBot="1" x14ac:dyDescent="0.25">
      <c r="C9" s="16"/>
      <c r="D9" s="18"/>
      <c r="E9" s="10" t="s">
        <v>11</v>
      </c>
      <c r="F9" s="23">
        <v>20</v>
      </c>
      <c r="G9" s="28">
        <v>9</v>
      </c>
      <c r="H9" s="28">
        <v>8</v>
      </c>
      <c r="I9" s="28">
        <v>2</v>
      </c>
      <c r="J9" s="28">
        <v>0</v>
      </c>
      <c r="K9" s="28">
        <v>1</v>
      </c>
      <c r="L9" s="28">
        <v>0</v>
      </c>
      <c r="M9" s="26">
        <f t="shared" si="0"/>
        <v>0.95</v>
      </c>
      <c r="N9" s="26">
        <f t="shared" si="1"/>
        <v>0.74550000000000005</v>
      </c>
      <c r="O9" s="26">
        <f t="shared" si="2"/>
        <v>0.85</v>
      </c>
    </row>
    <row r="10" spans="3:15" ht="16.5" thickBot="1" x14ac:dyDescent="0.25">
      <c r="C10" s="17"/>
      <c r="D10" s="13"/>
      <c r="E10" s="10" t="s">
        <v>12</v>
      </c>
      <c r="F10" s="23">
        <v>20</v>
      </c>
      <c r="G10" s="28">
        <v>4</v>
      </c>
      <c r="H10" s="28">
        <v>14</v>
      </c>
      <c r="I10" s="28">
        <v>2</v>
      </c>
      <c r="J10" s="28">
        <v>0</v>
      </c>
      <c r="K10" s="28">
        <v>0</v>
      </c>
      <c r="L10" s="28">
        <v>0</v>
      </c>
      <c r="M10" s="26">
        <f t="shared" si="0"/>
        <v>1</v>
      </c>
      <c r="N10" s="26">
        <f t="shared" si="1"/>
        <v>0.68400000000000005</v>
      </c>
      <c r="O10" s="26">
        <f t="shared" si="2"/>
        <v>0.9</v>
      </c>
    </row>
    <row r="11" spans="3:15" ht="16.5" customHeight="1" thickBot="1" x14ac:dyDescent="0.25">
      <c r="C11" s="15" t="s">
        <v>28</v>
      </c>
      <c r="D11" s="12" t="s">
        <v>27</v>
      </c>
      <c r="E11" s="10" t="s">
        <v>4</v>
      </c>
      <c r="F11" s="23">
        <v>15</v>
      </c>
      <c r="G11" s="28">
        <v>0</v>
      </c>
      <c r="H11" s="28">
        <v>12</v>
      </c>
      <c r="I11" s="28">
        <v>3</v>
      </c>
      <c r="J11" s="28">
        <v>0</v>
      </c>
      <c r="K11" s="28">
        <v>0</v>
      </c>
      <c r="L11" s="28">
        <v>0</v>
      </c>
      <c r="M11" s="26">
        <f t="shared" si="0"/>
        <v>1</v>
      </c>
      <c r="N11" s="26">
        <f t="shared" si="1"/>
        <v>0.58399999999999996</v>
      </c>
      <c r="O11" s="26">
        <f t="shared" si="2"/>
        <v>0.8</v>
      </c>
    </row>
    <row r="12" spans="3:15" ht="16.5" thickBot="1" x14ac:dyDescent="0.25">
      <c r="C12" s="16"/>
      <c r="D12" s="18"/>
      <c r="E12" s="10" t="s">
        <v>3</v>
      </c>
      <c r="F12" s="23">
        <v>14</v>
      </c>
      <c r="G12" s="28">
        <v>1</v>
      </c>
      <c r="H12" s="28">
        <v>6</v>
      </c>
      <c r="I12" s="28">
        <v>7</v>
      </c>
      <c r="J12" s="28">
        <v>0</v>
      </c>
      <c r="K12" s="28">
        <v>0</v>
      </c>
      <c r="L12" s="28">
        <v>0</v>
      </c>
      <c r="M12" s="26">
        <f t="shared" si="0"/>
        <v>1</v>
      </c>
      <c r="N12" s="26">
        <f t="shared" si="1"/>
        <v>0.52571428571428569</v>
      </c>
      <c r="O12" s="26">
        <f t="shared" si="2"/>
        <v>0.5</v>
      </c>
    </row>
    <row r="13" spans="3:15" ht="16.5" thickBot="1" x14ac:dyDescent="0.25">
      <c r="C13" s="16"/>
      <c r="D13" s="18"/>
      <c r="E13" s="10" t="s">
        <v>5</v>
      </c>
      <c r="F13" s="23">
        <v>14</v>
      </c>
      <c r="G13" s="28">
        <v>1</v>
      </c>
      <c r="H13" s="28">
        <v>8</v>
      </c>
      <c r="I13" s="28">
        <v>5</v>
      </c>
      <c r="J13" s="28">
        <v>0</v>
      </c>
      <c r="K13" s="28">
        <v>0</v>
      </c>
      <c r="L13" s="28">
        <v>0</v>
      </c>
      <c r="M13" s="26">
        <f t="shared" si="0"/>
        <v>1</v>
      </c>
      <c r="N13" s="26">
        <f t="shared" si="1"/>
        <v>0.56571428571428573</v>
      </c>
      <c r="O13" s="26">
        <f t="shared" si="2"/>
        <v>0.6428571428571429</v>
      </c>
    </row>
    <row r="14" spans="3:15" ht="16.5" thickBot="1" x14ac:dyDescent="0.25">
      <c r="C14" s="16"/>
      <c r="D14" s="18"/>
      <c r="E14" s="10" t="s">
        <v>11</v>
      </c>
      <c r="F14" s="23">
        <v>14</v>
      </c>
      <c r="G14" s="28">
        <v>3</v>
      </c>
      <c r="H14" s="28">
        <v>8</v>
      </c>
      <c r="I14" s="28">
        <v>3</v>
      </c>
      <c r="J14" s="28">
        <v>0</v>
      </c>
      <c r="K14" s="28">
        <v>0</v>
      </c>
      <c r="L14" s="28">
        <v>0</v>
      </c>
      <c r="M14" s="26">
        <f t="shared" si="0"/>
        <v>1</v>
      </c>
      <c r="N14" s="26">
        <f t="shared" si="1"/>
        <v>0.65714285714285725</v>
      </c>
      <c r="O14" s="26">
        <f t="shared" si="2"/>
        <v>0.7857142857142857</v>
      </c>
    </row>
    <row r="15" spans="3:15" ht="19.5" customHeight="1" thickBot="1" x14ac:dyDescent="0.25">
      <c r="C15" s="17"/>
      <c r="D15" s="13"/>
      <c r="E15" s="10" t="s">
        <v>12</v>
      </c>
      <c r="F15" s="23">
        <v>14</v>
      </c>
      <c r="G15" s="28">
        <v>1</v>
      </c>
      <c r="H15" s="28">
        <v>9</v>
      </c>
      <c r="I15" s="28">
        <v>4</v>
      </c>
      <c r="J15" s="28">
        <v>0</v>
      </c>
      <c r="K15" s="28">
        <v>0</v>
      </c>
      <c r="L15" s="28">
        <v>0</v>
      </c>
      <c r="M15" s="26">
        <f t="shared" si="0"/>
        <v>1</v>
      </c>
      <c r="N15" s="26">
        <f t="shared" si="1"/>
        <v>0.58571428571428563</v>
      </c>
      <c r="O15" s="26">
        <f t="shared" si="2"/>
        <v>0.7142857142857143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O11"/>
  <sheetViews>
    <sheetView zoomScaleNormal="100" workbookViewId="0">
      <selection activeCell="O6" sqref="O6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4.140625" style="9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20.25" customHeight="1" thickBot="1" x14ac:dyDescent="0.3">
      <c r="C6" s="15" t="s">
        <v>25</v>
      </c>
      <c r="D6" s="12" t="s">
        <v>29</v>
      </c>
      <c r="E6" s="10" t="s">
        <v>30</v>
      </c>
      <c r="F6" s="22">
        <v>14</v>
      </c>
      <c r="G6" s="24">
        <v>2</v>
      </c>
      <c r="H6" s="24">
        <v>9</v>
      </c>
      <c r="I6" s="24">
        <v>3</v>
      </c>
      <c r="J6" s="24">
        <v>0</v>
      </c>
      <c r="K6" s="24">
        <v>0</v>
      </c>
      <c r="L6" s="24">
        <v>0</v>
      </c>
      <c r="M6" s="26">
        <f>(G6+H6+I6)/(F6-L6)</f>
        <v>1</v>
      </c>
      <c r="N6" s="26">
        <f>(G6+H6*0.64+I6*0.36+J6*0.16+K6*0.07)/(F6-L6)</f>
        <v>0.63142857142857145</v>
      </c>
      <c r="O6" s="26">
        <f>(G6+H6)/(F6-L6)</f>
        <v>0.7857142857142857</v>
      </c>
    </row>
    <row r="7" spans="3:15" ht="22.5" customHeight="1" thickBot="1" x14ac:dyDescent="0.3">
      <c r="C7" s="16"/>
      <c r="D7" s="18"/>
      <c r="E7" s="10" t="s">
        <v>31</v>
      </c>
      <c r="F7" s="23">
        <v>15</v>
      </c>
      <c r="G7" s="25">
        <v>3</v>
      </c>
      <c r="H7" s="25">
        <v>8</v>
      </c>
      <c r="I7" s="25">
        <v>4</v>
      </c>
      <c r="J7" s="25">
        <v>0</v>
      </c>
      <c r="K7" s="25">
        <v>0</v>
      </c>
      <c r="L7" s="25">
        <v>0</v>
      </c>
      <c r="M7" s="26">
        <f t="shared" ref="M7:M11" si="0">(G7+H7+I7)/(F7-L7)</f>
        <v>1</v>
      </c>
      <c r="N7" s="26">
        <f t="shared" ref="N7:N11" si="1">(G7+H7*0.64+I7*0.36+J7*0.16+K7*0.07)/(F7-L7)</f>
        <v>0.63733333333333342</v>
      </c>
      <c r="O7" s="26">
        <f t="shared" ref="O7:O11" si="2">(G7+H7)/(F7-L7)</f>
        <v>0.73333333333333328</v>
      </c>
    </row>
    <row r="8" spans="3:15" ht="16.5" thickBot="1" x14ac:dyDescent="0.25">
      <c r="C8" s="17"/>
      <c r="D8" s="13"/>
      <c r="E8" s="10" t="s">
        <v>12</v>
      </c>
      <c r="F8" s="22">
        <v>15</v>
      </c>
      <c r="G8" s="10">
        <v>3</v>
      </c>
      <c r="H8" s="10">
        <v>9</v>
      </c>
      <c r="I8" s="10">
        <v>3</v>
      </c>
      <c r="J8" s="10">
        <v>0</v>
      </c>
      <c r="K8" s="10">
        <v>0</v>
      </c>
      <c r="L8" s="10">
        <v>0</v>
      </c>
      <c r="M8" s="26">
        <f t="shared" si="0"/>
        <v>1</v>
      </c>
      <c r="N8" s="26">
        <f t="shared" si="1"/>
        <v>0.65600000000000003</v>
      </c>
      <c r="O8" s="26">
        <f t="shared" si="2"/>
        <v>0.8</v>
      </c>
    </row>
    <row r="9" spans="3:15" ht="16.5" customHeight="1" thickBot="1" x14ac:dyDescent="0.3">
      <c r="C9" s="15" t="s">
        <v>28</v>
      </c>
      <c r="D9" s="12" t="s">
        <v>29</v>
      </c>
      <c r="E9" s="10" t="s">
        <v>30</v>
      </c>
      <c r="F9" s="22">
        <v>14</v>
      </c>
      <c r="G9" s="25">
        <v>2</v>
      </c>
      <c r="H9" s="25">
        <v>9</v>
      </c>
      <c r="I9" s="25">
        <v>3</v>
      </c>
      <c r="J9" s="25">
        <v>0</v>
      </c>
      <c r="K9" s="25">
        <v>0</v>
      </c>
      <c r="L9" s="25">
        <v>0</v>
      </c>
      <c r="M9" s="26">
        <f t="shared" si="0"/>
        <v>1</v>
      </c>
      <c r="N9" s="26">
        <f t="shared" si="1"/>
        <v>0.63142857142857145</v>
      </c>
      <c r="O9" s="26">
        <f t="shared" si="2"/>
        <v>0.7857142857142857</v>
      </c>
    </row>
    <row r="10" spans="3:15" ht="16.5" thickBot="1" x14ac:dyDescent="0.3">
      <c r="C10" s="16"/>
      <c r="D10" s="18"/>
      <c r="E10" s="10" t="s">
        <v>32</v>
      </c>
      <c r="F10" s="22">
        <v>15</v>
      </c>
      <c r="G10" s="25">
        <v>3</v>
      </c>
      <c r="H10" s="25">
        <v>8</v>
      </c>
      <c r="I10" s="25">
        <v>4</v>
      </c>
      <c r="J10" s="25">
        <v>0</v>
      </c>
      <c r="K10" s="25">
        <v>0</v>
      </c>
      <c r="L10" s="25">
        <v>0</v>
      </c>
      <c r="M10" s="26">
        <f t="shared" si="0"/>
        <v>1</v>
      </c>
      <c r="N10" s="26">
        <f t="shared" si="1"/>
        <v>0.63733333333333342</v>
      </c>
      <c r="O10" s="26">
        <f t="shared" si="2"/>
        <v>0.73333333333333328</v>
      </c>
    </row>
    <row r="11" spans="3:15" ht="19.5" customHeight="1" thickBot="1" x14ac:dyDescent="0.25">
      <c r="C11" s="17"/>
      <c r="D11" s="13"/>
      <c r="E11" s="10" t="s">
        <v>12</v>
      </c>
      <c r="F11" s="22">
        <v>15</v>
      </c>
      <c r="G11" s="10">
        <v>3</v>
      </c>
      <c r="H11" s="10">
        <v>10</v>
      </c>
      <c r="I11" s="10">
        <v>2</v>
      </c>
      <c r="J11" s="10">
        <v>0</v>
      </c>
      <c r="K11" s="10">
        <v>0</v>
      </c>
      <c r="L11" s="10"/>
      <c r="M11" s="26">
        <f t="shared" si="0"/>
        <v>1</v>
      </c>
      <c r="N11" s="26">
        <f t="shared" si="1"/>
        <v>0.67466666666666675</v>
      </c>
      <c r="O11" s="26">
        <f t="shared" si="2"/>
        <v>0.8666666666666667</v>
      </c>
    </row>
  </sheetData>
  <mergeCells count="13">
    <mergeCell ref="C6:C8"/>
    <mergeCell ref="D6:D8"/>
    <mergeCell ref="C9:C11"/>
    <mergeCell ref="D9:D11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O11"/>
  <sheetViews>
    <sheetView topLeftCell="A16" zoomScaleNormal="100" workbookViewId="0">
      <selection activeCell="P11" sqref="P11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7.28515625" style="9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18" customHeight="1" thickBot="1" x14ac:dyDescent="0.25">
      <c r="C6" s="16" t="s">
        <v>25</v>
      </c>
      <c r="D6" s="18" t="s">
        <v>33</v>
      </c>
      <c r="E6" s="10" t="s">
        <v>30</v>
      </c>
      <c r="F6" s="2">
        <v>11</v>
      </c>
      <c r="G6" s="6">
        <v>4</v>
      </c>
      <c r="H6" s="6">
        <v>5</v>
      </c>
      <c r="I6" s="6">
        <v>2</v>
      </c>
      <c r="J6" s="6">
        <v>0</v>
      </c>
      <c r="K6" s="6">
        <v>0</v>
      </c>
      <c r="L6" s="6">
        <v>0</v>
      </c>
      <c r="M6" s="5">
        <f t="shared" ref="M6:M11" si="0">(G6+H6+I6)/(F6-L6)</f>
        <v>1</v>
      </c>
      <c r="N6" s="5">
        <f t="shared" ref="N6:N11" si="1">(G6+H6*0.64+I6*0.36+J6*0.16+K6*0.07)/(F6-L6)</f>
        <v>0.72</v>
      </c>
      <c r="O6" s="5">
        <f t="shared" ref="O6:O11" si="2">(G6+H6)/(F6-L6)</f>
        <v>0.81818181818181823</v>
      </c>
    </row>
    <row r="7" spans="3:15" ht="16.5" thickBot="1" x14ac:dyDescent="0.25">
      <c r="C7" s="16"/>
      <c r="D7" s="18"/>
      <c r="E7" s="10" t="s">
        <v>32</v>
      </c>
      <c r="F7" s="2">
        <v>12</v>
      </c>
      <c r="G7" s="6">
        <v>0</v>
      </c>
      <c r="H7" s="6">
        <v>7</v>
      </c>
      <c r="I7" s="6">
        <v>5</v>
      </c>
      <c r="J7" s="6">
        <v>0</v>
      </c>
      <c r="K7" s="6">
        <v>0</v>
      </c>
      <c r="L7" s="6">
        <v>0</v>
      </c>
      <c r="M7" s="5">
        <f t="shared" si="0"/>
        <v>1</v>
      </c>
      <c r="N7" s="5">
        <f t="shared" si="1"/>
        <v>0.52333333333333332</v>
      </c>
      <c r="O7" s="5">
        <f t="shared" si="2"/>
        <v>0.58333333333333337</v>
      </c>
    </row>
    <row r="8" spans="3:15" ht="16.5" thickBot="1" x14ac:dyDescent="0.25">
      <c r="C8" s="17"/>
      <c r="D8" s="13"/>
      <c r="E8" s="10" t="s">
        <v>12</v>
      </c>
      <c r="F8" s="2">
        <v>12</v>
      </c>
      <c r="G8" s="6">
        <v>4</v>
      </c>
      <c r="H8" s="6">
        <v>7</v>
      </c>
      <c r="I8" s="6">
        <v>1</v>
      </c>
      <c r="J8" s="6">
        <v>0</v>
      </c>
      <c r="K8" s="6">
        <v>0</v>
      </c>
      <c r="L8" s="6">
        <v>0</v>
      </c>
      <c r="M8" s="5">
        <f t="shared" si="0"/>
        <v>1</v>
      </c>
      <c r="N8" s="5">
        <f t="shared" si="1"/>
        <v>0.73666666666666669</v>
      </c>
      <c r="O8" s="5">
        <f t="shared" si="2"/>
        <v>0.91666666666666663</v>
      </c>
    </row>
    <row r="9" spans="3:15" ht="16.5" thickBot="1" x14ac:dyDescent="0.25">
      <c r="C9" s="16" t="s">
        <v>28</v>
      </c>
      <c r="D9" s="18" t="s">
        <v>33</v>
      </c>
      <c r="E9" s="10" t="s">
        <v>30</v>
      </c>
      <c r="F9" s="2">
        <v>11</v>
      </c>
      <c r="G9" s="6">
        <v>4</v>
      </c>
      <c r="H9" s="6">
        <v>5</v>
      </c>
      <c r="I9" s="6">
        <v>2</v>
      </c>
      <c r="J9" s="6">
        <v>0</v>
      </c>
      <c r="K9" s="6">
        <v>0</v>
      </c>
      <c r="L9" s="6">
        <v>0</v>
      </c>
      <c r="M9" s="5">
        <f t="shared" si="0"/>
        <v>1</v>
      </c>
      <c r="N9" s="5">
        <f t="shared" si="1"/>
        <v>0.72</v>
      </c>
      <c r="O9" s="5">
        <f t="shared" si="2"/>
        <v>0.81818181818181823</v>
      </c>
    </row>
    <row r="10" spans="3:15" ht="16.5" thickBot="1" x14ac:dyDescent="0.25">
      <c r="C10" s="16"/>
      <c r="D10" s="18"/>
      <c r="E10" s="10" t="s">
        <v>32</v>
      </c>
      <c r="F10" s="2">
        <v>12</v>
      </c>
      <c r="G10" s="6">
        <v>0</v>
      </c>
      <c r="H10" s="6">
        <v>7</v>
      </c>
      <c r="I10" s="6">
        <v>5</v>
      </c>
      <c r="J10" s="6">
        <v>0</v>
      </c>
      <c r="K10" s="6">
        <v>0</v>
      </c>
      <c r="L10" s="6">
        <v>0</v>
      </c>
      <c r="M10" s="5">
        <f t="shared" si="0"/>
        <v>1</v>
      </c>
      <c r="N10" s="5">
        <f t="shared" si="1"/>
        <v>0.52333333333333332</v>
      </c>
      <c r="O10" s="5">
        <f t="shared" si="2"/>
        <v>0.58333333333333337</v>
      </c>
    </row>
    <row r="11" spans="3:15" ht="19.5" customHeight="1" thickBot="1" x14ac:dyDescent="0.25">
      <c r="C11" s="17"/>
      <c r="D11" s="13"/>
      <c r="E11" s="10" t="s">
        <v>12</v>
      </c>
      <c r="F11" s="2">
        <v>12</v>
      </c>
      <c r="G11" s="6">
        <v>3</v>
      </c>
      <c r="H11" s="6">
        <v>8</v>
      </c>
      <c r="I11" s="6">
        <v>1</v>
      </c>
      <c r="J11" s="6">
        <v>0</v>
      </c>
      <c r="K11" s="6">
        <v>0</v>
      </c>
      <c r="L11" s="6">
        <v>0</v>
      </c>
      <c r="M11" s="5">
        <f t="shared" si="0"/>
        <v>1</v>
      </c>
      <c r="N11" s="5">
        <f t="shared" si="1"/>
        <v>0.70666666666666667</v>
      </c>
      <c r="O11" s="5">
        <f t="shared" si="2"/>
        <v>0.91666666666666663</v>
      </c>
    </row>
  </sheetData>
  <mergeCells count="13">
    <mergeCell ref="C6:C8"/>
    <mergeCell ref="D6:D8"/>
    <mergeCell ref="C9:C11"/>
    <mergeCell ref="D9:D11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1:O15"/>
  <sheetViews>
    <sheetView zoomScaleNormal="100" workbookViewId="0">
      <selection activeCell="AA34" sqref="AA34"/>
    </sheetView>
  </sheetViews>
  <sheetFormatPr defaultColWidth="9.140625" defaultRowHeight="15" x14ac:dyDescent="0.2"/>
  <cols>
    <col min="1" max="1" width="5.85546875" style="9" customWidth="1"/>
    <col min="2" max="2" width="4.85546875" style="9" customWidth="1"/>
    <col min="3" max="3" width="10.140625" style="9" customWidth="1"/>
    <col min="4" max="4" width="9.140625" style="9"/>
    <col min="5" max="5" width="11.140625" style="9" bestFit="1" customWidth="1"/>
    <col min="6" max="6" width="8.28515625" style="9" bestFit="1" customWidth="1"/>
    <col min="7" max="7" width="6.85546875" style="9" customWidth="1"/>
    <col min="8" max="8" width="7.28515625" style="9" customWidth="1"/>
    <col min="9" max="9" width="7" style="9" customWidth="1"/>
    <col min="10" max="11" width="6.42578125" style="9" customWidth="1"/>
    <col min="12" max="12" width="12.28515625" style="9" customWidth="1"/>
    <col min="13" max="15" width="9" style="9" bestFit="1" customWidth="1"/>
    <col min="16" max="16384" width="9.140625" style="9"/>
  </cols>
  <sheetData>
    <row r="1" spans="3:15" ht="15.75" x14ac:dyDescent="0.25">
      <c r="C1" s="1" t="s">
        <v>13</v>
      </c>
    </row>
    <row r="2" spans="3:15" ht="15.75" x14ac:dyDescent="0.2">
      <c r="C2" s="14" t="s">
        <v>20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3:15" ht="15.75" thickBot="1" x14ac:dyDescent="0.25"/>
    <row r="4" spans="3:15" ht="16.5" thickBot="1" x14ac:dyDescent="0.25">
      <c r="C4" s="12" t="s">
        <v>6</v>
      </c>
      <c r="D4" s="12" t="s">
        <v>0</v>
      </c>
      <c r="E4" s="12" t="s">
        <v>1</v>
      </c>
      <c r="F4" s="12" t="s">
        <v>14</v>
      </c>
      <c r="G4" s="19" t="s">
        <v>19</v>
      </c>
      <c r="H4" s="20"/>
      <c r="I4" s="20"/>
      <c r="J4" s="20"/>
      <c r="K4" s="20"/>
      <c r="L4" s="21"/>
      <c r="M4" s="12" t="s">
        <v>16</v>
      </c>
      <c r="N4" s="12" t="s">
        <v>17</v>
      </c>
      <c r="O4" s="12" t="s">
        <v>18</v>
      </c>
    </row>
    <row r="5" spans="3:15" ht="32.25" thickBot="1" x14ac:dyDescent="0.25">
      <c r="C5" s="13"/>
      <c r="D5" s="13"/>
      <c r="E5" s="13"/>
      <c r="F5" s="13"/>
      <c r="G5" s="11" t="s">
        <v>7</v>
      </c>
      <c r="H5" s="11" t="s">
        <v>8</v>
      </c>
      <c r="I5" s="11" t="s">
        <v>9</v>
      </c>
      <c r="J5" s="11" t="s">
        <v>10</v>
      </c>
      <c r="K5" s="11" t="s">
        <v>2</v>
      </c>
      <c r="L5" s="11" t="s">
        <v>15</v>
      </c>
      <c r="M5" s="13"/>
      <c r="N5" s="13"/>
      <c r="O5" s="13"/>
    </row>
    <row r="6" spans="3:15" ht="16.5" thickBot="1" x14ac:dyDescent="0.3">
      <c r="C6" s="15"/>
      <c r="D6" s="12"/>
      <c r="E6" s="10" t="s">
        <v>4</v>
      </c>
      <c r="F6" s="2"/>
      <c r="G6" s="3"/>
      <c r="H6" s="3"/>
      <c r="I6" s="3"/>
      <c r="J6" s="4"/>
      <c r="K6" s="4"/>
      <c r="L6" s="4"/>
      <c r="M6" s="5" t="e">
        <f>(G6+H6+I6)/(F6-L6)</f>
        <v>#DIV/0!</v>
      </c>
      <c r="N6" s="5" t="e">
        <f>(G6+H6*0.64+I6*0.36+J6*0.16+K6*0.07)/(F6-L6)</f>
        <v>#DIV/0!</v>
      </c>
      <c r="O6" s="5" t="e">
        <f>(G6+H6)/(F6-L6)</f>
        <v>#DIV/0!</v>
      </c>
    </row>
    <row r="7" spans="3:15" ht="16.5" thickBot="1" x14ac:dyDescent="0.3">
      <c r="C7" s="16"/>
      <c r="D7" s="18"/>
      <c r="E7" s="10" t="s">
        <v>3</v>
      </c>
      <c r="F7" s="2"/>
      <c r="G7" s="7"/>
      <c r="H7" s="7"/>
      <c r="I7" s="7"/>
      <c r="J7" s="8"/>
      <c r="K7" s="8"/>
      <c r="L7" s="8"/>
      <c r="M7" s="5" t="e">
        <f t="shared" ref="M7:M15" si="0">(G7+H7+I7)/(F7-L7)</f>
        <v>#DIV/0!</v>
      </c>
      <c r="N7" s="5" t="e">
        <f t="shared" ref="N7:N15" si="1">(G7+H7*0.64+I7*0.36+J7*0.16+K7*0.07)/(F7-L7)</f>
        <v>#DIV/0!</v>
      </c>
      <c r="O7" s="5" t="e">
        <f t="shared" ref="O7:O15" si="2">(G7+H7)/(F7-L7)</f>
        <v>#DIV/0!</v>
      </c>
    </row>
    <row r="8" spans="3:15" ht="16.5" thickBot="1" x14ac:dyDescent="0.25">
      <c r="C8" s="16"/>
      <c r="D8" s="18"/>
      <c r="E8" s="10" t="s">
        <v>5</v>
      </c>
      <c r="F8" s="2"/>
      <c r="G8" s="6"/>
      <c r="H8" s="6"/>
      <c r="I8" s="6"/>
      <c r="J8" s="6"/>
      <c r="K8" s="6"/>
      <c r="L8" s="6"/>
      <c r="M8" s="5" t="e">
        <f t="shared" si="0"/>
        <v>#DIV/0!</v>
      </c>
      <c r="N8" s="5" t="e">
        <f t="shared" si="1"/>
        <v>#DIV/0!</v>
      </c>
      <c r="O8" s="5" t="e">
        <f t="shared" si="2"/>
        <v>#DIV/0!</v>
      </c>
    </row>
    <row r="9" spans="3:15" ht="16.5" thickBot="1" x14ac:dyDescent="0.25">
      <c r="C9" s="16"/>
      <c r="D9" s="18"/>
      <c r="E9" s="10" t="s">
        <v>11</v>
      </c>
      <c r="F9" s="2"/>
      <c r="G9" s="6"/>
      <c r="H9" s="6"/>
      <c r="I9" s="6"/>
      <c r="J9" s="6"/>
      <c r="K9" s="6"/>
      <c r="L9" s="6"/>
      <c r="M9" s="5" t="e">
        <f t="shared" si="0"/>
        <v>#DIV/0!</v>
      </c>
      <c r="N9" s="5" t="e">
        <f t="shared" si="1"/>
        <v>#DIV/0!</v>
      </c>
      <c r="O9" s="5" t="e">
        <f t="shared" si="2"/>
        <v>#DIV/0!</v>
      </c>
    </row>
    <row r="10" spans="3:15" ht="16.5" thickBot="1" x14ac:dyDescent="0.25">
      <c r="C10" s="17"/>
      <c r="D10" s="13"/>
      <c r="E10" s="10" t="s">
        <v>12</v>
      </c>
      <c r="F10" s="2"/>
      <c r="G10" s="6"/>
      <c r="H10" s="6"/>
      <c r="I10" s="6"/>
      <c r="J10" s="6"/>
      <c r="K10" s="6"/>
      <c r="L10" s="6"/>
      <c r="M10" s="5" t="e">
        <f t="shared" si="0"/>
        <v>#DIV/0!</v>
      </c>
      <c r="N10" s="5" t="e">
        <f t="shared" si="1"/>
        <v>#DIV/0!</v>
      </c>
      <c r="O10" s="5" t="e">
        <f t="shared" si="2"/>
        <v>#DIV/0!</v>
      </c>
    </row>
    <row r="11" spans="3:15" ht="16.5" customHeight="1" thickBot="1" x14ac:dyDescent="0.3">
      <c r="C11" s="15"/>
      <c r="D11" s="12"/>
      <c r="E11" s="10" t="s">
        <v>4</v>
      </c>
      <c r="F11" s="2"/>
      <c r="G11" s="7"/>
      <c r="H11" s="7"/>
      <c r="I11" s="7"/>
      <c r="J11" s="8"/>
      <c r="K11" s="8"/>
      <c r="L11" s="8"/>
      <c r="M11" s="5" t="e">
        <f t="shared" si="0"/>
        <v>#DIV/0!</v>
      </c>
      <c r="N11" s="5" t="e">
        <f t="shared" si="1"/>
        <v>#DIV/0!</v>
      </c>
      <c r="O11" s="5" t="e">
        <f t="shared" si="2"/>
        <v>#DIV/0!</v>
      </c>
    </row>
    <row r="12" spans="3:15" ht="16.5" thickBot="1" x14ac:dyDescent="0.3">
      <c r="C12" s="16"/>
      <c r="D12" s="18"/>
      <c r="E12" s="10" t="s">
        <v>3</v>
      </c>
      <c r="F12" s="2"/>
      <c r="G12" s="7"/>
      <c r="H12" s="7"/>
      <c r="I12" s="7"/>
      <c r="J12" s="8"/>
      <c r="K12" s="8"/>
      <c r="L12" s="8"/>
      <c r="M12" s="5" t="e">
        <f t="shared" si="0"/>
        <v>#DIV/0!</v>
      </c>
      <c r="N12" s="5" t="e">
        <f t="shared" si="1"/>
        <v>#DIV/0!</v>
      </c>
      <c r="O12" s="5" t="e">
        <f t="shared" si="2"/>
        <v>#DIV/0!</v>
      </c>
    </row>
    <row r="13" spans="3:15" ht="16.5" thickBot="1" x14ac:dyDescent="0.25">
      <c r="C13" s="16"/>
      <c r="D13" s="18"/>
      <c r="E13" s="10" t="s">
        <v>5</v>
      </c>
      <c r="F13" s="2"/>
      <c r="G13" s="6"/>
      <c r="H13" s="6"/>
      <c r="I13" s="6"/>
      <c r="J13" s="6"/>
      <c r="K13" s="6"/>
      <c r="L13" s="6"/>
      <c r="M13" s="5" t="e">
        <f t="shared" si="0"/>
        <v>#DIV/0!</v>
      </c>
      <c r="N13" s="5" t="e">
        <f t="shared" si="1"/>
        <v>#DIV/0!</v>
      </c>
      <c r="O13" s="5" t="e">
        <f t="shared" si="2"/>
        <v>#DIV/0!</v>
      </c>
    </row>
    <row r="14" spans="3:15" ht="16.5" thickBot="1" x14ac:dyDescent="0.25">
      <c r="C14" s="16"/>
      <c r="D14" s="18"/>
      <c r="E14" s="10" t="s">
        <v>11</v>
      </c>
      <c r="F14" s="2"/>
      <c r="G14" s="6"/>
      <c r="H14" s="6"/>
      <c r="I14" s="6"/>
      <c r="J14" s="6"/>
      <c r="K14" s="6"/>
      <c r="L14" s="6"/>
      <c r="M14" s="5" t="e">
        <f t="shared" si="0"/>
        <v>#DIV/0!</v>
      </c>
      <c r="N14" s="5" t="e">
        <f t="shared" si="1"/>
        <v>#DIV/0!</v>
      </c>
      <c r="O14" s="5" t="e">
        <f t="shared" si="2"/>
        <v>#DIV/0!</v>
      </c>
    </row>
    <row r="15" spans="3:15" ht="19.5" customHeight="1" thickBot="1" x14ac:dyDescent="0.25">
      <c r="C15" s="17"/>
      <c r="D15" s="13"/>
      <c r="E15" s="10" t="s">
        <v>12</v>
      </c>
      <c r="F15" s="2"/>
      <c r="G15" s="6"/>
      <c r="H15" s="6"/>
      <c r="I15" s="6"/>
      <c r="J15" s="6"/>
      <c r="K15" s="6"/>
      <c r="L15" s="6"/>
      <c r="M15" s="5" t="e">
        <f t="shared" si="0"/>
        <v>#DIV/0!</v>
      </c>
      <c r="N15" s="5" t="e">
        <f t="shared" si="1"/>
        <v>#DIV/0!</v>
      </c>
      <c r="O15" s="5" t="e">
        <f t="shared" si="2"/>
        <v>#DIV/0!</v>
      </c>
    </row>
  </sheetData>
  <mergeCells count="13">
    <mergeCell ref="C6:C10"/>
    <mergeCell ref="D6:D10"/>
    <mergeCell ref="C11:C15"/>
    <mergeCell ref="D11:D15"/>
    <mergeCell ref="C2:O2"/>
    <mergeCell ref="C4:C5"/>
    <mergeCell ref="D4:D5"/>
    <mergeCell ref="E4:E5"/>
    <mergeCell ref="F4:F5"/>
    <mergeCell ref="G4:L4"/>
    <mergeCell ref="M4:M5"/>
    <mergeCell ref="N4:N5"/>
    <mergeCell ref="O4:O5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Отчет n класс</vt:lpstr>
      <vt:lpstr>Отчет n класс (2)</vt:lpstr>
      <vt:lpstr>Отчет n класс (3)</vt:lpstr>
      <vt:lpstr>Отчет n класс (4)</vt:lpstr>
      <vt:lpstr>Отчет n класс (5)</vt:lpstr>
      <vt:lpstr>Отчет n класс (6)</vt:lpstr>
      <vt:lpstr>'Отчет n класс'!Область_печати</vt:lpstr>
      <vt:lpstr>'Отчет n класс (2)'!Область_печати</vt:lpstr>
      <vt:lpstr>'Отчет n класс (3)'!Область_печати</vt:lpstr>
      <vt:lpstr>'Отчет n класс (4)'!Область_печати</vt:lpstr>
      <vt:lpstr>'Отчет n класс (5)'!Область_печати</vt:lpstr>
      <vt:lpstr>'Отчет n класс (6)'!Область_печати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Училка</dc:creator>
  <cp:lastModifiedBy>Учитель</cp:lastModifiedBy>
  <cp:lastPrinted>2021-03-27T08:09:08Z</cp:lastPrinted>
  <dcterms:created xsi:type="dcterms:W3CDTF">2011-10-18T07:16:53Z</dcterms:created>
  <dcterms:modified xsi:type="dcterms:W3CDTF">2023-06-07T06:35:15Z</dcterms:modified>
</cp:coreProperties>
</file>